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cal_mense_arup_com/Documents/04_Python Projects/Part 02-01_Concrete_Beam_Vizualizer/"/>
    </mc:Choice>
  </mc:AlternateContent>
  <xr:revisionPtr revIDLastSave="36" documentId="8_{ED5BFD28-5B0C-4A89-B6DB-17203F760437}" xr6:coauthVersionLast="47" xr6:coauthVersionMax="47" xr10:uidLastSave="{D05A0694-2427-4D80-B74C-9ABE36B30F41}"/>
  <bookViews>
    <workbookView xWindow="2460" yWindow="-11940" windowWidth="21600" windowHeight="12735" xr2:uid="{00000000-000D-0000-FFFF-FFFF00000000}"/>
  </bookViews>
  <sheets>
    <sheet name="Summary" sheetId="20" r:id="rId1"/>
    <sheet name="GSA Input (fixed)" sheetId="12" state="hidden" r:id="rId2"/>
    <sheet name="Comparison to DD" sheetId="15" state="hidden" r:id="rId3"/>
  </sheets>
  <externalReferences>
    <externalReference r:id="rId4"/>
  </externalReferences>
  <definedNames>
    <definedName name="Authorisation">#REF!</definedName>
    <definedName name="Checked" comment="{&quot;SkabelonDesign&quot;:{&quot;type&quot;:&quot;Text&quot;,&quot;binding&quot;:&quot;Doc.Prop.Checked&quot;}}">#REF!</definedName>
    <definedName name="Date" comment="{&quot;SkabelonDesign&quot;:{&quot;type&quot;:&quot;Text&quot;,&quot;binding&quot;:&quot;Doc.Prop.Date&quot;}}">#REF!</definedName>
    <definedName name="DateMade">#REF!</definedName>
    <definedName name="Description" comment="{&quot;SkabelonDesign&quot;:{&quot;type&quot;:&quot;Text&quot;,&quot;binding&quot;:&quot;Doc.Prop.Description&quot;}}">#REF!</definedName>
    <definedName name="Drawing_Reference" comment="{&quot;SkabelonDesign&quot;:{&quot;type&quot;:&quot;Text&quot;,&quot;binding&quot;:&quot;Doc.Prop.Drawing_Reference&quot;}}">#REF!</definedName>
    <definedName name="Filename" comment="{&quot;SkabelonDesign&quot;:{&quot;type&quot;:&quot;Text&quot;,&quot;binding&quot;:&quot;Doc.Prop.Filename&quot;}}">#REF!</definedName>
    <definedName name="FireRating">[1]Data!$F$2:$F$6</definedName>
    <definedName name="Job_Number_Initials" comment="{&quot;SkabelonDesign&quot;:{&quot;type&quot;:&quot;Text&quot;,&quot;binding&quot;:&quot;Doc.Prop.JobNo_Initials&quot;}}">#REF!</definedName>
    <definedName name="Job_Title" comment="{&quot;SkabelonDesign&quot;:{&quot;type&quot;:&quot;Text&quot;,&quot;binding&quot;:&quot;Doc.Prop.JobTitle&quot;}}">#REF!</definedName>
    <definedName name="JobNumber" comment="{&quot;SkabelonDesign&quot;:{&quot;type&quot;:&quot;Text&quot;,&quot;binding&quot;:&quot;Doc.Prop.JobNumber&quot;}}">#REF!</definedName>
    <definedName name="JobTitle" comment="{&quot;SkabelonDesign&quot;:{&quot;type&quot;:&quot;Text&quot;,&quot;binding&quot;:&quot;Doc.Prop.JobTitle&quot;}}">#REF!</definedName>
    <definedName name="LoadDuration">[1]Data!$E$2:$E$6</definedName>
    <definedName name="MadeBy" comment="{&quot;SkabelonDesign&quot;:{&quot;type&quot;:&quot;Text&quot;,&quot;binding&quot;:&quot;Doc.Prop.MadeBy&quot;}}">#REF!</definedName>
    <definedName name="Member_Location" comment="{&quot;SkabelonDesign&quot;:{&quot;type&quot;:&quot;Text&quot;,&quot;binding&quot;:&quot;Doc.Prop.Member_Location&quot;}}">#REF!</definedName>
    <definedName name="NationalAnnexes">OFFSET([1]Data!$B$2,0,0,COUNTA([1]Data!$B:$B,1)-2)</definedName>
    <definedName name="_xlnm.Print_Titles" localSheetId="0">Summary!$1:$3</definedName>
    <definedName name="Rev">#REF!</definedName>
    <definedName name="Revision" comment="{&quot;SkabelonDesign&quot;:{&quot;type&quot;:&quot;Text&quot;,&quot;binding&quot;:&quot;Doc.Prop.Revision&quot;}}">#REF!</definedName>
    <definedName name="RevTable1">#REF!</definedName>
    <definedName name="ServiceClass">[1]Data!$D$2:$D$4</definedName>
    <definedName name="SheetNo" comment="{&quot;SkabelonDesign&quot;:{&quot;type&quot;:&quot;Text&quot;,&quot;binding&quot;:&quot;Doc.Prop.SheetNo&quot;}}">#REF!</definedName>
    <definedName name="SheetTable1">#REF!</definedName>
    <definedName name="TimberGrades">OFFSET([1]Data!$A$2,0,0,COUNTA([1]Data!$A:$A,1)-2)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0" i="15" l="1"/>
  <c r="Q96" i="15" s="1"/>
  <c r="U19" i="15"/>
  <c r="Q95" i="15" s="1"/>
  <c r="U18" i="15"/>
  <c r="Q94" i="15" s="1"/>
  <c r="U17" i="15"/>
  <c r="Q93" i="15" s="1"/>
  <c r="U16" i="15"/>
  <c r="Q92" i="15" s="1"/>
  <c r="U15" i="15"/>
  <c r="Q91" i="15" s="1"/>
  <c r="U14" i="15"/>
  <c r="Q90" i="15" s="1"/>
  <c r="U13" i="15"/>
  <c r="Q89" i="15" s="1"/>
  <c r="U12" i="15"/>
  <c r="Q88" i="15" s="1"/>
  <c r="U11" i="15"/>
  <c r="Q87" i="15" s="1"/>
  <c r="U10" i="15"/>
  <c r="Q86" i="15" s="1"/>
  <c r="U9" i="15"/>
  <c r="Q85" i="15" s="1"/>
  <c r="U8" i="15"/>
  <c r="Q84" i="15" s="1"/>
  <c r="U7" i="15"/>
  <c r="Q83" i="15" s="1"/>
  <c r="U33" i="15"/>
  <c r="U34" i="15"/>
  <c r="U35" i="15"/>
  <c r="R84" i="15" s="1"/>
  <c r="U36" i="15"/>
  <c r="R85" i="15" s="1"/>
  <c r="U37" i="15"/>
  <c r="R86" i="15" s="1"/>
  <c r="U38" i="15"/>
  <c r="R87" i="15" s="1"/>
  <c r="U39" i="15"/>
  <c r="R88" i="15" s="1"/>
  <c r="U40" i="15"/>
  <c r="R89" i="15" s="1"/>
  <c r="U41" i="15"/>
  <c r="R90" i="15" s="1"/>
  <c r="U42" i="15"/>
  <c r="R91" i="15" s="1"/>
  <c r="U43" i="15"/>
  <c r="R92" i="15" s="1"/>
  <c r="U44" i="15"/>
  <c r="R93" i="15" s="1"/>
  <c r="U45" i="15"/>
  <c r="R94" i="15" s="1"/>
  <c r="U46" i="15"/>
  <c r="R95" i="15" s="1"/>
  <c r="U47" i="15"/>
  <c r="R96" i="15" s="1"/>
  <c r="U48" i="15"/>
  <c r="U49" i="15"/>
  <c r="U32" i="15"/>
  <c r="R83" i="15" s="1"/>
  <c r="U60" i="15"/>
  <c r="S83" i="15" s="1"/>
  <c r="U62" i="15"/>
  <c r="U63" i="15"/>
  <c r="S84" i="15" s="1"/>
  <c r="U64" i="15"/>
  <c r="S85" i="15" s="1"/>
  <c r="U65" i="15"/>
  <c r="S86" i="15" s="1"/>
  <c r="U66" i="15"/>
  <c r="S87" i="15" s="1"/>
  <c r="U67" i="15"/>
  <c r="S88" i="15" s="1"/>
  <c r="U68" i="15"/>
  <c r="S89" i="15" s="1"/>
  <c r="U69" i="15"/>
  <c r="S90" i="15" s="1"/>
  <c r="U70" i="15"/>
  <c r="S91" i="15" s="1"/>
  <c r="U71" i="15"/>
  <c r="S92" i="15" s="1"/>
  <c r="U72" i="15"/>
  <c r="S93" i="15" s="1"/>
  <c r="U73" i="15"/>
  <c r="U74" i="15"/>
  <c r="S95" i="15" s="1"/>
  <c r="U75" i="15"/>
  <c r="S96" i="15" s="1"/>
  <c r="U76" i="15"/>
  <c r="U61" i="15"/>
  <c r="S97" i="15" l="1"/>
  <c r="R97" i="15"/>
  <c r="Q97" i="15"/>
  <c r="U77" i="15"/>
  <c r="U21" i="15"/>
  <c r="U50" i="15"/>
  <c r="N456" i="12"/>
  <c r="N455" i="12"/>
  <c r="N454" i="12"/>
  <c r="N453" i="12"/>
  <c r="N452" i="12"/>
  <c r="N451" i="12"/>
  <c r="N450" i="12"/>
  <c r="N449" i="12"/>
  <c r="N448" i="12"/>
  <c r="N447" i="12"/>
  <c r="N446" i="12"/>
  <c r="N445" i="12"/>
  <c r="N444" i="12"/>
  <c r="N443" i="12"/>
  <c r="N442" i="12"/>
  <c r="N441" i="12"/>
  <c r="N440" i="12"/>
  <c r="N439" i="12"/>
  <c r="N438" i="12"/>
  <c r="N437" i="12"/>
  <c r="N436" i="12"/>
  <c r="N435" i="12"/>
  <c r="N434" i="12"/>
  <c r="N433" i="12"/>
  <c r="N432" i="12"/>
  <c r="N431" i="12"/>
  <c r="N430" i="12"/>
  <c r="N429" i="12"/>
  <c r="N428" i="12"/>
  <c r="N427" i="12"/>
  <c r="N426" i="12"/>
  <c r="N425" i="12"/>
  <c r="N424" i="12"/>
  <c r="N423" i="12"/>
  <c r="N422" i="12"/>
  <c r="N421" i="12"/>
  <c r="N420" i="12"/>
  <c r="N419" i="12"/>
  <c r="N418" i="12"/>
  <c r="N417" i="12"/>
  <c r="N416" i="12"/>
  <c r="N415" i="12"/>
  <c r="N414" i="12"/>
  <c r="N413" i="12"/>
  <c r="N412" i="12"/>
  <c r="N411" i="12"/>
  <c r="N410" i="12"/>
  <c r="N409" i="12"/>
  <c r="N408" i="12"/>
  <c r="N407" i="12"/>
  <c r="N406" i="12"/>
  <c r="N405" i="12"/>
  <c r="N404" i="12"/>
  <c r="N403" i="12"/>
  <c r="N402" i="12"/>
  <c r="N401" i="12"/>
  <c r="N400" i="12"/>
  <c r="N399" i="12"/>
  <c r="N398" i="12"/>
  <c r="N397" i="12"/>
  <c r="N396" i="12"/>
  <c r="N395" i="12"/>
  <c r="N394" i="12"/>
  <c r="N393" i="12"/>
  <c r="N392" i="12"/>
  <c r="N391" i="12"/>
  <c r="N390" i="12"/>
  <c r="N389" i="12"/>
  <c r="N388" i="12"/>
  <c r="N387" i="12"/>
  <c r="N386" i="12"/>
  <c r="N385" i="12"/>
  <c r="N384" i="12"/>
  <c r="N383" i="12"/>
  <c r="N382" i="12"/>
  <c r="N381" i="12"/>
  <c r="N380" i="12"/>
  <c r="N379" i="12"/>
  <c r="N378" i="12"/>
  <c r="N377" i="12"/>
  <c r="N376" i="12"/>
  <c r="N375" i="12"/>
  <c r="N374" i="12"/>
  <c r="N373" i="12"/>
  <c r="N372" i="12"/>
  <c r="N371" i="12"/>
  <c r="N370" i="12"/>
  <c r="N369" i="12"/>
  <c r="N368" i="12"/>
  <c r="N367" i="12"/>
  <c r="N366" i="12"/>
  <c r="N365" i="12"/>
  <c r="N364" i="12"/>
  <c r="N363" i="12"/>
  <c r="N362" i="12"/>
  <c r="N361" i="12"/>
  <c r="N360" i="12"/>
  <c r="N359" i="12"/>
  <c r="N358" i="12"/>
  <c r="N357" i="12"/>
  <c r="N356" i="12"/>
  <c r="N355" i="12"/>
  <c r="N354" i="12"/>
  <c r="N353" i="12"/>
  <c r="N352" i="12"/>
  <c r="N351" i="12"/>
  <c r="N350" i="12"/>
  <c r="N349" i="12"/>
  <c r="N348" i="12"/>
  <c r="N347" i="12"/>
  <c r="N346" i="12"/>
  <c r="N345" i="12"/>
  <c r="N344" i="12"/>
  <c r="N343" i="12"/>
  <c r="N342" i="12"/>
  <c r="N341" i="12"/>
  <c r="N340" i="12"/>
  <c r="N339" i="12"/>
  <c r="N338" i="12"/>
  <c r="N337" i="12"/>
  <c r="N336" i="12"/>
  <c r="N335" i="12"/>
  <c r="N334" i="12"/>
  <c r="N333" i="12"/>
  <c r="N332" i="12"/>
  <c r="N331" i="12"/>
  <c r="N330" i="12"/>
  <c r="N329" i="12"/>
  <c r="N328" i="12"/>
  <c r="N327" i="12"/>
  <c r="N326" i="12"/>
  <c r="N325" i="12"/>
  <c r="N324" i="12"/>
  <c r="N323" i="12"/>
  <c r="N322" i="12"/>
  <c r="N321" i="12"/>
  <c r="N320" i="12"/>
  <c r="N319" i="12"/>
  <c r="N318" i="12"/>
  <c r="N317" i="12"/>
  <c r="N316" i="12"/>
  <c r="N315" i="12"/>
  <c r="N314" i="12"/>
  <c r="N313" i="12"/>
  <c r="N312" i="12"/>
  <c r="N311" i="12"/>
  <c r="N310" i="12"/>
  <c r="N309" i="12"/>
  <c r="N308" i="12"/>
  <c r="N307" i="12"/>
  <c r="N306" i="12"/>
  <c r="N305" i="12"/>
  <c r="N304" i="12"/>
  <c r="N303" i="12"/>
  <c r="N302" i="12"/>
  <c r="N301" i="12"/>
  <c r="N300" i="12"/>
  <c r="N299" i="12"/>
  <c r="N298" i="12"/>
  <c r="N297" i="12"/>
  <c r="N296" i="12"/>
  <c r="N295" i="12"/>
  <c r="N294" i="12"/>
  <c r="N293" i="12"/>
  <c r="N292" i="12"/>
  <c r="N291" i="12"/>
  <c r="N290" i="12"/>
  <c r="N289" i="12"/>
  <c r="N288" i="12"/>
  <c r="N287" i="12"/>
  <c r="N286" i="12"/>
  <c r="N285" i="12"/>
  <c r="N284" i="12"/>
  <c r="N283" i="12"/>
  <c r="N282" i="12"/>
  <c r="N281" i="12"/>
  <c r="N280" i="12"/>
  <c r="N279" i="12"/>
  <c r="N278" i="12"/>
  <c r="N277" i="12"/>
  <c r="N276" i="12"/>
  <c r="N275" i="12"/>
  <c r="N274" i="12"/>
  <c r="N273" i="12"/>
  <c r="N272" i="12"/>
  <c r="N271" i="12"/>
  <c r="N270" i="12"/>
  <c r="N269" i="12"/>
  <c r="N268" i="12"/>
  <c r="N267" i="12"/>
  <c r="N266" i="12"/>
  <c r="N265" i="12"/>
  <c r="N264" i="12"/>
  <c r="N263" i="12"/>
  <c r="N262" i="12"/>
  <c r="N261" i="12"/>
  <c r="N260" i="12"/>
  <c r="N259" i="12"/>
  <c r="N258" i="12"/>
  <c r="N257" i="12"/>
  <c r="N256" i="12"/>
  <c r="N255" i="12"/>
  <c r="N254" i="12"/>
  <c r="N253" i="12"/>
  <c r="N252" i="12"/>
  <c r="N251" i="12"/>
  <c r="N250" i="12"/>
  <c r="N249" i="12"/>
  <c r="N248" i="12"/>
  <c r="N247" i="12"/>
  <c r="N246" i="12"/>
  <c r="N245" i="12"/>
  <c r="N244" i="12"/>
  <c r="N243" i="12"/>
  <c r="N242" i="12"/>
  <c r="N241" i="12"/>
  <c r="N240" i="12"/>
  <c r="N239" i="12"/>
  <c r="N238" i="12"/>
  <c r="N237" i="12"/>
  <c r="N236" i="12"/>
  <c r="N235" i="12"/>
  <c r="N234" i="12"/>
  <c r="N233" i="12"/>
  <c r="N232" i="12"/>
  <c r="N231" i="12"/>
  <c r="N230" i="12"/>
  <c r="N229" i="12"/>
  <c r="N228" i="12"/>
  <c r="N227" i="12"/>
  <c r="N226" i="12"/>
  <c r="N225" i="12"/>
  <c r="N224" i="12"/>
  <c r="N223" i="12"/>
  <c r="N222" i="12"/>
  <c r="N221" i="12"/>
  <c r="N220" i="12"/>
  <c r="N219" i="12"/>
  <c r="N218" i="12"/>
  <c r="N217" i="12"/>
  <c r="N216" i="12"/>
  <c r="N215" i="12"/>
  <c r="N214" i="12"/>
  <c r="N213" i="12"/>
  <c r="N212" i="12"/>
  <c r="N211" i="12"/>
  <c r="N210" i="12"/>
  <c r="N209" i="12"/>
  <c r="N208" i="12"/>
  <c r="N207" i="12"/>
  <c r="N206" i="12"/>
  <c r="N205" i="12"/>
  <c r="N204" i="12"/>
  <c r="N203" i="12"/>
  <c r="N202" i="12"/>
  <c r="N201" i="12"/>
  <c r="N200" i="12"/>
  <c r="N199" i="12"/>
  <c r="N198" i="12"/>
  <c r="N197" i="12"/>
  <c r="N196" i="12"/>
  <c r="N195" i="12"/>
  <c r="N194" i="12"/>
  <c r="N193" i="12"/>
  <c r="N192" i="12"/>
  <c r="N191" i="12"/>
  <c r="N190" i="12"/>
  <c r="N189" i="12"/>
  <c r="N188" i="12"/>
  <c r="N187" i="12"/>
  <c r="N186" i="12"/>
  <c r="N185" i="12"/>
  <c r="N184" i="12"/>
  <c r="N183" i="12"/>
  <c r="N182" i="12"/>
  <c r="N181" i="12"/>
  <c r="N180" i="12"/>
  <c r="N179" i="12"/>
  <c r="N178" i="12"/>
  <c r="N177" i="12"/>
  <c r="N176" i="12"/>
  <c r="N175" i="12"/>
  <c r="N174" i="12"/>
  <c r="N173" i="12"/>
  <c r="N172" i="12"/>
  <c r="N171" i="12"/>
  <c r="N170" i="12"/>
  <c r="N169" i="12"/>
  <c r="N168" i="12"/>
  <c r="N167" i="12"/>
  <c r="N166" i="12"/>
  <c r="N165" i="12"/>
  <c r="N164" i="12"/>
  <c r="N163" i="12"/>
  <c r="N162" i="12"/>
  <c r="N161" i="12"/>
  <c r="N160" i="12"/>
  <c r="N159" i="12"/>
  <c r="N158" i="12"/>
  <c r="N157" i="12"/>
  <c r="N156" i="12"/>
  <c r="N155" i="12"/>
  <c r="N154" i="12"/>
  <c r="N153" i="12"/>
  <c r="N152" i="12"/>
  <c r="N151" i="12"/>
  <c r="N150" i="12"/>
  <c r="N149" i="12"/>
  <c r="N148" i="12"/>
  <c r="N147" i="12"/>
  <c r="N146" i="12"/>
  <c r="N145" i="12"/>
  <c r="N144" i="12"/>
  <c r="N143" i="12"/>
  <c r="N142" i="12"/>
  <c r="N141" i="12"/>
  <c r="N140" i="12"/>
  <c r="N139" i="12"/>
  <c r="N138" i="12"/>
  <c r="N137" i="12"/>
  <c r="N136" i="12"/>
  <c r="N135" i="12"/>
  <c r="N134" i="12"/>
  <c r="N133" i="12"/>
  <c r="N132" i="12"/>
  <c r="N131" i="12"/>
  <c r="N130" i="12"/>
  <c r="N129" i="12"/>
  <c r="N128" i="12"/>
  <c r="N127" i="12"/>
  <c r="N126" i="12"/>
  <c r="N125" i="12"/>
  <c r="N124" i="12"/>
  <c r="N123" i="12"/>
  <c r="N122" i="12"/>
  <c r="N121" i="12"/>
  <c r="N120" i="12"/>
  <c r="N119" i="12"/>
  <c r="N118" i="12"/>
  <c r="N117" i="12"/>
  <c r="N116" i="12"/>
  <c r="N115" i="12"/>
  <c r="N114" i="12"/>
  <c r="N113" i="12"/>
  <c r="N112" i="12"/>
  <c r="N111" i="12"/>
  <c r="N110" i="12"/>
  <c r="N109" i="12"/>
  <c r="N108" i="12"/>
  <c r="N107" i="12"/>
  <c r="N106" i="12"/>
  <c r="N105" i="12"/>
  <c r="N104" i="12"/>
  <c r="N103" i="12"/>
  <c r="N102" i="12"/>
  <c r="N101" i="12"/>
  <c r="N100" i="12"/>
  <c r="N99" i="12"/>
  <c r="N98" i="12"/>
  <c r="N97" i="12"/>
  <c r="N96" i="12"/>
  <c r="N95" i="12"/>
  <c r="N94" i="12"/>
  <c r="N93" i="12"/>
  <c r="N92" i="12"/>
  <c r="N91" i="12"/>
  <c r="N90" i="12"/>
  <c r="N89" i="12"/>
  <c r="N88" i="12"/>
  <c r="N87" i="12"/>
  <c r="N86" i="12"/>
  <c r="N85" i="12"/>
  <c r="N84" i="12"/>
  <c r="N83" i="12"/>
  <c r="N82" i="12"/>
  <c r="N81" i="12"/>
  <c r="N80" i="12"/>
  <c r="N79" i="12"/>
  <c r="N78" i="12"/>
  <c r="N77" i="12"/>
  <c r="N76" i="12"/>
  <c r="N75" i="12"/>
  <c r="N74" i="12"/>
  <c r="N73" i="12"/>
  <c r="N72" i="12"/>
  <c r="N71" i="12"/>
  <c r="N70" i="12"/>
  <c r="N69" i="12"/>
  <c r="N68" i="12"/>
  <c r="N67" i="12"/>
  <c r="N66" i="12"/>
  <c r="N65" i="12"/>
  <c r="N64" i="12"/>
  <c r="N63" i="12"/>
  <c r="N62" i="12"/>
  <c r="N61" i="12"/>
  <c r="N60" i="12"/>
  <c r="N59" i="12"/>
  <c r="N58" i="12"/>
  <c r="N57" i="12"/>
  <c r="N56" i="12"/>
  <c r="N55" i="12"/>
  <c r="N54" i="12"/>
  <c r="N53" i="12"/>
  <c r="N52" i="12"/>
  <c r="N51" i="12"/>
  <c r="N50" i="12"/>
  <c r="N49" i="12"/>
  <c r="N48" i="12"/>
  <c r="N47" i="12"/>
  <c r="N46" i="12"/>
  <c r="N45" i="12"/>
  <c r="N44" i="12"/>
  <c r="N43" i="12"/>
  <c r="N42" i="12"/>
  <c r="N41" i="12"/>
  <c r="N40" i="12"/>
  <c r="N39" i="12"/>
  <c r="N38" i="12"/>
  <c r="N37" i="12"/>
  <c r="N36" i="12"/>
  <c r="N35" i="12"/>
  <c r="N34" i="12"/>
  <c r="N33" i="12"/>
  <c r="N32" i="12"/>
  <c r="N31" i="12"/>
  <c r="N30" i="12"/>
  <c r="N29" i="12"/>
  <c r="N28" i="12"/>
  <c r="N27" i="12"/>
  <c r="N26" i="12"/>
  <c r="N25" i="12"/>
  <c r="N24" i="12"/>
  <c r="N23" i="12"/>
  <c r="N22" i="12"/>
  <c r="N21" i="12"/>
  <c r="N20" i="12"/>
  <c r="N19" i="12"/>
  <c r="N18" i="12"/>
  <c r="N17" i="12"/>
  <c r="N16" i="12"/>
  <c r="N15" i="12"/>
  <c r="N14" i="12"/>
  <c r="N13" i="12"/>
  <c r="N12" i="12"/>
  <c r="N11" i="12"/>
  <c r="N10" i="12"/>
  <c r="N9" i="12"/>
  <c r="W55" i="12" s="1" a="1"/>
  <c r="W55" i="12" s="1"/>
  <c r="Z10" i="12" l="1" a="1"/>
  <c r="Z10" i="12" s="1"/>
  <c r="U10" i="12" a="1"/>
  <c r="U10" i="12" s="1"/>
  <c r="U11" i="12" a="1"/>
  <c r="U11" i="12" s="1"/>
  <c r="V10" i="12" a="1"/>
  <c r="V10" i="12" s="1"/>
  <c r="U12" i="12" a="1"/>
  <c r="U12" i="12" s="1"/>
  <c r="Z14" i="12" a="1"/>
  <c r="Z14" i="12" s="1"/>
  <c r="Y16" i="12" a="1"/>
  <c r="Y16" i="12" s="1"/>
  <c r="X18" i="12" a="1"/>
  <c r="X18" i="12" s="1"/>
  <c r="W20" i="12" a="1"/>
  <c r="W20" i="12" s="1"/>
  <c r="V22" i="12" a="1"/>
  <c r="V22" i="12" s="1"/>
  <c r="U24" i="12" a="1"/>
  <c r="U24" i="12" s="1"/>
  <c r="Z26" i="12" a="1"/>
  <c r="Z26" i="12" s="1"/>
  <c r="Y28" i="12" a="1"/>
  <c r="Y28" i="12" s="1"/>
  <c r="X30" i="12" a="1"/>
  <c r="X30" i="12" s="1"/>
  <c r="W32" i="12" a="1"/>
  <c r="W32" i="12" s="1"/>
  <c r="V34" i="12" a="1"/>
  <c r="V34" i="12" s="1"/>
  <c r="U36" i="12" a="1"/>
  <c r="U36" i="12" s="1"/>
  <c r="Z38" i="12" a="1"/>
  <c r="Z38" i="12" s="1"/>
  <c r="Y40" i="12" a="1"/>
  <c r="Y40" i="12" s="1"/>
  <c r="X42" i="12" a="1"/>
  <c r="X42" i="12" s="1"/>
  <c r="W44" i="12" a="1"/>
  <c r="W44" i="12" s="1"/>
  <c r="V46" i="12" a="1"/>
  <c r="V46" i="12" s="1"/>
  <c r="U48" i="12" a="1"/>
  <c r="U48" i="12" s="1"/>
  <c r="Z50" i="12" a="1"/>
  <c r="Z50" i="12" s="1"/>
  <c r="Y52" i="12" a="1"/>
  <c r="Y52" i="12" s="1"/>
  <c r="X54" i="12" a="1"/>
  <c r="X54" i="12" s="1"/>
  <c r="W56" i="12" a="1"/>
  <c r="W56" i="12" s="1"/>
  <c r="U9" i="12" a="1"/>
  <c r="U9" i="12" s="1"/>
  <c r="Z12" i="12" a="1"/>
  <c r="Z12" i="12" s="1"/>
  <c r="Z13" i="12" a="1"/>
  <c r="Z13" i="12" s="1"/>
  <c r="W9" i="12" a="1"/>
  <c r="W9" i="12" s="1"/>
  <c r="V11" i="12" a="1"/>
  <c r="V11" i="12" s="1"/>
  <c r="U13" i="12" a="1"/>
  <c r="U13" i="12" s="1"/>
  <c r="Z15" i="12" a="1"/>
  <c r="Z15" i="12" s="1"/>
  <c r="Y17" i="12" a="1"/>
  <c r="Y17" i="12" s="1"/>
  <c r="X19" i="12" a="1"/>
  <c r="X19" i="12" s="1"/>
  <c r="W21" i="12" a="1"/>
  <c r="W21" i="12" s="1"/>
  <c r="V23" i="12" a="1"/>
  <c r="V23" i="12" s="1"/>
  <c r="U25" i="12" a="1"/>
  <c r="U25" i="12" s="1"/>
  <c r="Z27" i="12" a="1"/>
  <c r="Z27" i="12" s="1"/>
  <c r="Y29" i="12" a="1"/>
  <c r="Y29" i="12" s="1"/>
  <c r="X31" i="12" a="1"/>
  <c r="X31" i="12" s="1"/>
  <c r="W33" i="12" a="1"/>
  <c r="W33" i="12" s="1"/>
  <c r="V35" i="12" a="1"/>
  <c r="V35" i="12" s="1"/>
  <c r="U37" i="12" a="1"/>
  <c r="U37" i="12" s="1"/>
  <c r="Z39" i="12" a="1"/>
  <c r="Z39" i="12" s="1"/>
  <c r="Y41" i="12" a="1"/>
  <c r="Y41" i="12" s="1"/>
  <c r="X43" i="12" a="1"/>
  <c r="X43" i="12" s="1"/>
  <c r="W45" i="12" a="1"/>
  <c r="W45" i="12" s="1"/>
  <c r="V47" i="12" a="1"/>
  <c r="V47" i="12" s="1"/>
  <c r="U49" i="12" a="1"/>
  <c r="U49" i="12" s="1"/>
  <c r="Z51" i="12" a="1"/>
  <c r="Z51" i="12" s="1"/>
  <c r="Y53" i="12" a="1"/>
  <c r="Y53" i="12" s="1"/>
  <c r="X55" i="12" a="1"/>
  <c r="X55" i="12" s="1"/>
  <c r="U14" i="12" a="1"/>
  <c r="U14" i="12" s="1"/>
  <c r="Z16" i="12" a="1"/>
  <c r="Z16" i="12" s="1"/>
  <c r="Y18" i="12" a="1"/>
  <c r="Y18" i="12" s="1"/>
  <c r="X20" i="12" a="1"/>
  <c r="X20" i="12" s="1"/>
  <c r="W22" i="12" a="1"/>
  <c r="W22" i="12" s="1"/>
  <c r="V24" i="12" a="1"/>
  <c r="V24" i="12" s="1"/>
  <c r="U26" i="12" a="1"/>
  <c r="U26" i="12" s="1"/>
  <c r="Z28" i="12" a="1"/>
  <c r="Z28" i="12" s="1"/>
  <c r="Y30" i="12" a="1"/>
  <c r="Y30" i="12" s="1"/>
  <c r="X32" i="12" a="1"/>
  <c r="X32" i="12" s="1"/>
  <c r="W34" i="12" a="1"/>
  <c r="W34" i="12" s="1"/>
  <c r="V36" i="12" a="1"/>
  <c r="V36" i="12" s="1"/>
  <c r="U38" i="12" a="1"/>
  <c r="U38" i="12" s="1"/>
  <c r="Z40" i="12" a="1"/>
  <c r="Z40" i="12" s="1"/>
  <c r="Y42" i="12" a="1"/>
  <c r="Y42" i="12" s="1"/>
  <c r="X44" i="12" a="1"/>
  <c r="X44" i="12" s="1"/>
  <c r="W46" i="12" a="1"/>
  <c r="W46" i="12" s="1"/>
  <c r="V48" i="12" a="1"/>
  <c r="V48" i="12" s="1"/>
  <c r="U50" i="12" a="1"/>
  <c r="U50" i="12" s="1"/>
  <c r="Z52" i="12" a="1"/>
  <c r="Z52" i="12" s="1"/>
  <c r="Y54" i="12" a="1"/>
  <c r="Y54" i="12" s="1"/>
  <c r="X56" i="12" a="1"/>
  <c r="X56" i="12" s="1"/>
  <c r="V12" i="12" a="1"/>
  <c r="V12" i="12" s="1"/>
  <c r="U15" i="12" a="1"/>
  <c r="U15" i="12" s="1"/>
  <c r="Z17" i="12" a="1"/>
  <c r="Z17" i="12" s="1"/>
  <c r="Y19" i="12" a="1"/>
  <c r="Y19" i="12" s="1"/>
  <c r="X21" i="12" a="1"/>
  <c r="X21" i="12" s="1"/>
  <c r="W23" i="12" a="1"/>
  <c r="W23" i="12" s="1"/>
  <c r="V25" i="12" a="1"/>
  <c r="V25" i="12" s="1"/>
  <c r="U27" i="12" a="1"/>
  <c r="U27" i="12" s="1"/>
  <c r="Z29" i="12" a="1"/>
  <c r="Z29" i="12" s="1"/>
  <c r="Y31" i="12" a="1"/>
  <c r="Y31" i="12" s="1"/>
  <c r="X33" i="12" a="1"/>
  <c r="X33" i="12" s="1"/>
  <c r="W35" i="12" a="1"/>
  <c r="W35" i="12" s="1"/>
  <c r="V37" i="12" a="1"/>
  <c r="V37" i="12" s="1"/>
  <c r="U39" i="12" a="1"/>
  <c r="U39" i="12" s="1"/>
  <c r="Z41" i="12" a="1"/>
  <c r="Z41" i="12" s="1"/>
  <c r="Y43" i="12" a="1"/>
  <c r="Y43" i="12" s="1"/>
  <c r="X45" i="12" a="1"/>
  <c r="X45" i="12" s="1"/>
  <c r="W47" i="12" a="1"/>
  <c r="W47" i="12" s="1"/>
  <c r="V49" i="12" a="1"/>
  <c r="V49" i="12" s="1"/>
  <c r="U51" i="12" a="1"/>
  <c r="U51" i="12" s="1"/>
  <c r="Z53" i="12" a="1"/>
  <c r="Z53" i="12" s="1"/>
  <c r="Y55" i="12" a="1"/>
  <c r="Y55" i="12" s="1"/>
  <c r="W10" i="12" a="1"/>
  <c r="W10" i="12" s="1"/>
  <c r="X10" i="12" a="1"/>
  <c r="X10" i="12" s="1"/>
  <c r="U16" i="12" a="1"/>
  <c r="U16" i="12" s="1"/>
  <c r="Z18" i="12" a="1"/>
  <c r="Z18" i="12" s="1"/>
  <c r="Y20" i="12" a="1"/>
  <c r="Y20" i="12" s="1"/>
  <c r="X22" i="12" a="1"/>
  <c r="X22" i="12" s="1"/>
  <c r="W24" i="12" a="1"/>
  <c r="W24" i="12" s="1"/>
  <c r="V26" i="12" a="1"/>
  <c r="V26" i="12" s="1"/>
  <c r="U28" i="12" a="1"/>
  <c r="U28" i="12" s="1"/>
  <c r="Z30" i="12" a="1"/>
  <c r="Z30" i="12" s="1"/>
  <c r="Y32" i="12" a="1"/>
  <c r="Y32" i="12" s="1"/>
  <c r="X34" i="12" a="1"/>
  <c r="X34" i="12" s="1"/>
  <c r="W36" i="12" a="1"/>
  <c r="W36" i="12" s="1"/>
  <c r="V38" i="12" a="1"/>
  <c r="V38" i="12" s="1"/>
  <c r="U40" i="12" a="1"/>
  <c r="U40" i="12" s="1"/>
  <c r="Z42" i="12" a="1"/>
  <c r="Z42" i="12" s="1"/>
  <c r="Y44" i="12" a="1"/>
  <c r="Y44" i="12" s="1"/>
  <c r="X46" i="12" a="1"/>
  <c r="X46" i="12" s="1"/>
  <c r="W48" i="12" a="1"/>
  <c r="W48" i="12" s="1"/>
  <c r="V50" i="12" a="1"/>
  <c r="V50" i="12" s="1"/>
  <c r="U52" i="12" a="1"/>
  <c r="U52" i="12" s="1"/>
  <c r="Z54" i="12" a="1"/>
  <c r="Z54" i="12" s="1"/>
  <c r="Y56" i="12" a="1"/>
  <c r="Y56" i="12" s="1"/>
  <c r="V13" i="12" a="1"/>
  <c r="V13" i="12" s="1"/>
  <c r="Y9" i="12" a="1"/>
  <c r="Y9" i="12" s="1"/>
  <c r="V15" i="12" a="1"/>
  <c r="V15" i="12" s="1"/>
  <c r="U17" i="12" a="1"/>
  <c r="U17" i="12" s="1"/>
  <c r="Z19" i="12" a="1"/>
  <c r="Z19" i="12" s="1"/>
  <c r="Y21" i="12" a="1"/>
  <c r="Y21" i="12" s="1"/>
  <c r="X23" i="12" a="1"/>
  <c r="X23" i="12" s="1"/>
  <c r="W25" i="12" a="1"/>
  <c r="W25" i="12" s="1"/>
  <c r="V27" i="12" a="1"/>
  <c r="V27" i="12" s="1"/>
  <c r="U29" i="12" a="1"/>
  <c r="U29" i="12" s="1"/>
  <c r="Z31" i="12" a="1"/>
  <c r="Z31" i="12" s="1"/>
  <c r="Y33" i="12" a="1"/>
  <c r="Y33" i="12" s="1"/>
  <c r="X35" i="12" a="1"/>
  <c r="X35" i="12" s="1"/>
  <c r="W37" i="12" a="1"/>
  <c r="W37" i="12" s="1"/>
  <c r="V39" i="12" a="1"/>
  <c r="V39" i="12" s="1"/>
  <c r="U41" i="12" a="1"/>
  <c r="U41" i="12" s="1"/>
  <c r="Z43" i="12" a="1"/>
  <c r="Z43" i="12" s="1"/>
  <c r="Y45" i="12" a="1"/>
  <c r="Y45" i="12" s="1"/>
  <c r="X47" i="12" a="1"/>
  <c r="X47" i="12" s="1"/>
  <c r="W49" i="12" a="1"/>
  <c r="W49" i="12" s="1"/>
  <c r="V51" i="12" a="1"/>
  <c r="V51" i="12" s="1"/>
  <c r="U53" i="12" a="1"/>
  <c r="U53" i="12" s="1"/>
  <c r="Z55" i="12" a="1"/>
  <c r="Z55" i="12" s="1"/>
  <c r="W11" i="12" a="1"/>
  <c r="W11" i="12" s="1"/>
  <c r="V14" i="12" a="1"/>
  <c r="V14" i="12" s="1"/>
  <c r="W13" i="12" a="1"/>
  <c r="W13" i="12" s="1"/>
  <c r="Y10" i="12" a="1"/>
  <c r="Y10" i="12" s="1"/>
  <c r="X12" i="12" a="1"/>
  <c r="X12" i="12" s="1"/>
  <c r="W14" i="12" a="1"/>
  <c r="W14" i="12" s="1"/>
  <c r="V16" i="12" a="1"/>
  <c r="V16" i="12" s="1"/>
  <c r="U18" i="12" a="1"/>
  <c r="U18" i="12" s="1"/>
  <c r="Z20" i="12" a="1"/>
  <c r="Z20" i="12" s="1"/>
  <c r="Y22" i="12" a="1"/>
  <c r="Y22" i="12" s="1"/>
  <c r="X24" i="12" a="1"/>
  <c r="X24" i="12" s="1"/>
  <c r="W26" i="12" a="1"/>
  <c r="W26" i="12" s="1"/>
  <c r="V28" i="12" a="1"/>
  <c r="V28" i="12" s="1"/>
  <c r="U30" i="12" a="1"/>
  <c r="U30" i="12" s="1"/>
  <c r="Z32" i="12" a="1"/>
  <c r="Z32" i="12" s="1"/>
  <c r="Y34" i="12" a="1"/>
  <c r="Y34" i="12" s="1"/>
  <c r="X36" i="12" a="1"/>
  <c r="X36" i="12" s="1"/>
  <c r="W38" i="12" a="1"/>
  <c r="W38" i="12" s="1"/>
  <c r="V40" i="12" a="1"/>
  <c r="V40" i="12" s="1"/>
  <c r="U42" i="12" a="1"/>
  <c r="U42" i="12" s="1"/>
  <c r="Z44" i="12" a="1"/>
  <c r="Z44" i="12" s="1"/>
  <c r="Y46" i="12" a="1"/>
  <c r="Y46" i="12" s="1"/>
  <c r="X48" i="12" a="1"/>
  <c r="X48" i="12" s="1"/>
  <c r="W50" i="12" a="1"/>
  <c r="W50" i="12" s="1"/>
  <c r="V52" i="12" a="1"/>
  <c r="V52" i="12" s="1"/>
  <c r="U54" i="12" a="1"/>
  <c r="U54" i="12" s="1"/>
  <c r="Z56" i="12" a="1"/>
  <c r="Z56" i="12" s="1"/>
  <c r="X9" i="12" a="1"/>
  <c r="X9" i="12" s="1"/>
  <c r="W12" i="12" a="1"/>
  <c r="W12" i="12" s="1"/>
  <c r="X11" i="12" a="1"/>
  <c r="X11" i="12" s="1"/>
  <c r="Z9" i="12" a="1"/>
  <c r="Z9" i="12" s="1"/>
  <c r="Y11" i="12" a="1"/>
  <c r="Y11" i="12" s="1"/>
  <c r="X13" i="12" a="1"/>
  <c r="X13" i="12" s="1"/>
  <c r="W15" i="12" a="1"/>
  <c r="W15" i="12" s="1"/>
  <c r="V17" i="12" a="1"/>
  <c r="V17" i="12" s="1"/>
  <c r="U19" i="12" a="1"/>
  <c r="U19" i="12" s="1"/>
  <c r="Z21" i="12" a="1"/>
  <c r="Z21" i="12" s="1"/>
  <c r="Y23" i="12" a="1"/>
  <c r="Y23" i="12" s="1"/>
  <c r="X25" i="12" a="1"/>
  <c r="X25" i="12" s="1"/>
  <c r="W27" i="12" a="1"/>
  <c r="W27" i="12" s="1"/>
  <c r="V29" i="12" a="1"/>
  <c r="V29" i="12" s="1"/>
  <c r="U31" i="12" a="1"/>
  <c r="U31" i="12" s="1"/>
  <c r="Z33" i="12" a="1"/>
  <c r="Z33" i="12" s="1"/>
  <c r="Y35" i="12" a="1"/>
  <c r="Y35" i="12" s="1"/>
  <c r="X37" i="12" a="1"/>
  <c r="X37" i="12" s="1"/>
  <c r="W39" i="12" a="1"/>
  <c r="W39" i="12" s="1"/>
  <c r="V41" i="12" a="1"/>
  <c r="V41" i="12" s="1"/>
  <c r="U43" i="12" a="1"/>
  <c r="U43" i="12" s="1"/>
  <c r="Z45" i="12" a="1"/>
  <c r="Z45" i="12" s="1"/>
  <c r="Y47" i="12" a="1"/>
  <c r="Y47" i="12" s="1"/>
  <c r="X49" i="12" a="1"/>
  <c r="X49" i="12" s="1"/>
  <c r="W51" i="12" a="1"/>
  <c r="W51" i="12" s="1"/>
  <c r="V53" i="12" a="1"/>
  <c r="V53" i="12" s="1"/>
  <c r="U55" i="12" a="1"/>
  <c r="U55" i="12" s="1"/>
  <c r="X14" i="12" a="1"/>
  <c r="X14" i="12" s="1"/>
  <c r="W16" i="12" a="1"/>
  <c r="W16" i="12" s="1"/>
  <c r="V18" i="12" a="1"/>
  <c r="V18" i="12" s="1"/>
  <c r="U20" i="12" a="1"/>
  <c r="U20" i="12" s="1"/>
  <c r="Z22" i="12" a="1"/>
  <c r="Z22" i="12" s="1"/>
  <c r="Y24" i="12" a="1"/>
  <c r="Y24" i="12" s="1"/>
  <c r="X26" i="12" a="1"/>
  <c r="X26" i="12" s="1"/>
  <c r="W28" i="12" a="1"/>
  <c r="W28" i="12" s="1"/>
  <c r="V30" i="12" a="1"/>
  <c r="V30" i="12" s="1"/>
  <c r="U32" i="12" a="1"/>
  <c r="U32" i="12" s="1"/>
  <c r="Z34" i="12" a="1"/>
  <c r="Z34" i="12" s="1"/>
  <c r="Y36" i="12" a="1"/>
  <c r="Y36" i="12" s="1"/>
  <c r="X38" i="12" a="1"/>
  <c r="X38" i="12" s="1"/>
  <c r="W40" i="12" a="1"/>
  <c r="W40" i="12" s="1"/>
  <c r="V42" i="12" a="1"/>
  <c r="V42" i="12" s="1"/>
  <c r="U44" i="12" a="1"/>
  <c r="U44" i="12" s="1"/>
  <c r="Z46" i="12" a="1"/>
  <c r="Z46" i="12" s="1"/>
  <c r="Y48" i="12" a="1"/>
  <c r="Y48" i="12" s="1"/>
  <c r="X50" i="12" a="1"/>
  <c r="X50" i="12" s="1"/>
  <c r="W52" i="12" a="1"/>
  <c r="W52" i="12" s="1"/>
  <c r="V54" i="12" a="1"/>
  <c r="V54" i="12" s="1"/>
  <c r="U56" i="12" a="1"/>
  <c r="U56" i="12" s="1"/>
  <c r="Z11" i="12" a="1"/>
  <c r="Z11" i="12" s="1"/>
  <c r="X15" i="12" a="1"/>
  <c r="X15" i="12" s="1"/>
  <c r="W17" i="12" a="1"/>
  <c r="W17" i="12" s="1"/>
  <c r="V19" i="12" a="1"/>
  <c r="V19" i="12" s="1"/>
  <c r="U21" i="12" a="1"/>
  <c r="U21" i="12" s="1"/>
  <c r="Z23" i="12" a="1"/>
  <c r="Z23" i="12" s="1"/>
  <c r="Y25" i="12" a="1"/>
  <c r="Y25" i="12" s="1"/>
  <c r="X27" i="12" a="1"/>
  <c r="X27" i="12" s="1"/>
  <c r="W29" i="12" a="1"/>
  <c r="W29" i="12" s="1"/>
  <c r="V31" i="12" a="1"/>
  <c r="V31" i="12" s="1"/>
  <c r="U33" i="12" a="1"/>
  <c r="U33" i="12" s="1"/>
  <c r="Z35" i="12" a="1"/>
  <c r="Z35" i="12" s="1"/>
  <c r="Y37" i="12" a="1"/>
  <c r="Y37" i="12" s="1"/>
  <c r="X39" i="12" a="1"/>
  <c r="X39" i="12" s="1"/>
  <c r="W41" i="12" a="1"/>
  <c r="W41" i="12" s="1"/>
  <c r="V43" i="12" a="1"/>
  <c r="V43" i="12" s="1"/>
  <c r="U45" i="12" a="1"/>
  <c r="U45" i="12" s="1"/>
  <c r="Z47" i="12" a="1"/>
  <c r="Z47" i="12" s="1"/>
  <c r="Y49" i="12" a="1"/>
  <c r="Y49" i="12" s="1"/>
  <c r="X51" i="12" a="1"/>
  <c r="X51" i="12" s="1"/>
  <c r="W53" i="12" a="1"/>
  <c r="W53" i="12" s="1"/>
  <c r="V55" i="12" a="1"/>
  <c r="V55" i="12" s="1"/>
  <c r="Y12" i="12" a="1"/>
  <c r="Y12" i="12" s="1"/>
  <c r="Y14" i="12" a="1"/>
  <c r="Y14" i="12" s="1"/>
  <c r="X16" i="12" a="1"/>
  <c r="X16" i="12" s="1"/>
  <c r="W18" i="12" a="1"/>
  <c r="W18" i="12" s="1"/>
  <c r="V20" i="12" a="1"/>
  <c r="V20" i="12" s="1"/>
  <c r="U22" i="12" a="1"/>
  <c r="U22" i="12" s="1"/>
  <c r="Z24" i="12" a="1"/>
  <c r="Z24" i="12" s="1"/>
  <c r="Y26" i="12" a="1"/>
  <c r="Y26" i="12" s="1"/>
  <c r="X28" i="12" a="1"/>
  <c r="X28" i="12" s="1"/>
  <c r="W30" i="12" a="1"/>
  <c r="W30" i="12" s="1"/>
  <c r="V32" i="12" a="1"/>
  <c r="V32" i="12" s="1"/>
  <c r="U34" i="12" a="1"/>
  <c r="U34" i="12" s="1"/>
  <c r="Z36" i="12" a="1"/>
  <c r="Z36" i="12" s="1"/>
  <c r="Y38" i="12" a="1"/>
  <c r="Y38" i="12" s="1"/>
  <c r="X40" i="12" a="1"/>
  <c r="X40" i="12" s="1"/>
  <c r="W42" i="12" a="1"/>
  <c r="W42" i="12" s="1"/>
  <c r="V44" i="12" a="1"/>
  <c r="V44" i="12" s="1"/>
  <c r="U46" i="12" a="1"/>
  <c r="U46" i="12" s="1"/>
  <c r="Z48" i="12" a="1"/>
  <c r="Z48" i="12" s="1"/>
  <c r="Y50" i="12" a="1"/>
  <c r="Y50" i="12" s="1"/>
  <c r="X52" i="12" a="1"/>
  <c r="X52" i="12" s="1"/>
  <c r="W54" i="12" a="1"/>
  <c r="W54" i="12" s="1"/>
  <c r="V56" i="12" a="1"/>
  <c r="V56" i="12" s="1"/>
  <c r="Y13" i="12" a="1"/>
  <c r="Y13" i="12" s="1"/>
  <c r="V9" i="12" a="1"/>
  <c r="V9" i="12" s="1"/>
  <c r="Y15" i="12" a="1"/>
  <c r="Y15" i="12" s="1"/>
  <c r="X17" i="12" a="1"/>
  <c r="X17" i="12" s="1"/>
  <c r="W19" i="12" a="1"/>
  <c r="W19" i="12" s="1"/>
  <c r="V21" i="12" a="1"/>
  <c r="V21" i="12" s="1"/>
  <c r="U23" i="12" a="1"/>
  <c r="U23" i="12" s="1"/>
  <c r="Z25" i="12" a="1"/>
  <c r="Z25" i="12" s="1"/>
  <c r="Y27" i="12" a="1"/>
  <c r="Y27" i="12" s="1"/>
  <c r="X29" i="12" a="1"/>
  <c r="X29" i="12" s="1"/>
  <c r="W31" i="12" a="1"/>
  <c r="W31" i="12" s="1"/>
  <c r="V33" i="12" a="1"/>
  <c r="V33" i="12" s="1"/>
  <c r="U35" i="12" a="1"/>
  <c r="U35" i="12" s="1"/>
  <c r="Z37" i="12" a="1"/>
  <c r="Z37" i="12" s="1"/>
  <c r="Y39" i="12" a="1"/>
  <c r="Y39" i="12" s="1"/>
  <c r="X41" i="12" a="1"/>
  <c r="X41" i="12" s="1"/>
  <c r="W43" i="12" a="1"/>
  <c r="W43" i="12" s="1"/>
  <c r="V45" i="12" a="1"/>
  <c r="V45" i="12" s="1"/>
  <c r="U47" i="12" a="1"/>
  <c r="U47" i="12" s="1"/>
  <c r="Z49" i="12" a="1"/>
  <c r="Z49" i="12" s="1"/>
  <c r="Y51" i="12" a="1"/>
  <c r="Y51" i="12" s="1"/>
  <c r="X53" i="12" a="1"/>
  <c r="X53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<sst xmlns="http://schemas.openxmlformats.org/spreadsheetml/2006/main" count="938" uniqueCount="138">
  <si>
    <t>C4</t>
  </si>
  <si>
    <t>C11</t>
  </si>
  <si>
    <t>C71</t>
  </si>
  <si>
    <t>[kN]</t>
  </si>
  <si>
    <t>[kNm]</t>
  </si>
  <si>
    <t>Node</t>
  </si>
  <si>
    <t>Case</t>
  </si>
  <si>
    <t>Env</t>
  </si>
  <si>
    <t>Fx</t>
  </si>
  <si>
    <t>Fy</t>
  </si>
  <si>
    <t>Fz</t>
  </si>
  <si>
    <t>Mxx</t>
  </si>
  <si>
    <t>Myy</t>
  </si>
  <si>
    <t>Mzz</t>
  </si>
  <si>
    <t>GSA Input</t>
  </si>
  <si>
    <t>Pos</t>
  </si>
  <si>
    <t>Description</t>
  </si>
  <si>
    <t>Load Combination</t>
  </si>
  <si>
    <t>GSA Model</t>
  </si>
  <si>
    <t>MAX</t>
  </si>
  <si>
    <t>MIN</t>
  </si>
  <si>
    <t>LL</t>
  </si>
  <si>
    <t>DL</t>
  </si>
  <si>
    <t>-</t>
  </si>
  <si>
    <t>ID</t>
  </si>
  <si>
    <t>Revision 10 (fixed)</t>
  </si>
  <si>
    <t>DL LL Seismic</t>
  </si>
  <si>
    <t>C11p2</t>
  </si>
  <si>
    <t>C11p3</t>
  </si>
  <si>
    <t>C11p4</t>
  </si>
  <si>
    <t>Reaction Forces - Skybox Vertical Bracings</t>
  </si>
  <si>
    <t>Elem</t>
  </si>
  <si>
    <t>|Fyz|</t>
  </si>
  <si>
    <t>|Myz|</t>
  </si>
  <si>
    <t>Bracings</t>
  </si>
  <si>
    <t>Help</t>
  </si>
  <si>
    <t>Seismic</t>
  </si>
  <si>
    <t>C71p1</t>
  </si>
  <si>
    <t>C71p2</t>
  </si>
  <si>
    <t>C71p3</t>
  </si>
  <si>
    <t>C71p4</t>
  </si>
  <si>
    <t>C71p5</t>
  </si>
  <si>
    <t>C71p6</t>
  </si>
  <si>
    <t>C71p7</t>
  </si>
  <si>
    <t>C71p8</t>
  </si>
  <si>
    <t>C71p9</t>
  </si>
  <si>
    <t>C71p10</t>
  </si>
  <si>
    <t>C71p11</t>
  </si>
  <si>
    <t>C71p12</t>
  </si>
  <si>
    <t>C71p13</t>
  </si>
  <si>
    <t>C71p14</t>
  </si>
  <si>
    <t>C71p15</t>
  </si>
  <si>
    <t>C71p16</t>
  </si>
  <si>
    <t>C71p17</t>
  </si>
  <si>
    <t>C71p18</t>
  </si>
  <si>
    <t>C71p19</t>
  </si>
  <si>
    <t>C71p20</t>
  </si>
  <si>
    <t>C71p21</t>
  </si>
  <si>
    <t>C71p22</t>
  </si>
  <si>
    <t>C71p23</t>
  </si>
  <si>
    <t>C71p24</t>
  </si>
  <si>
    <t>Revision 11 - elastic</t>
  </si>
  <si>
    <t>Revision 11 - fixed</t>
  </si>
  <si>
    <t>Factor</t>
  </si>
  <si>
    <t>Name</t>
  </si>
  <si>
    <t>A1</t>
  </si>
  <si>
    <t>Selfweight_Modelled Super struct</t>
  </si>
  <si>
    <t>A6</t>
  </si>
  <si>
    <t>SDL_Roof/Floor Buildups</t>
  </si>
  <si>
    <t>A7</t>
  </si>
  <si>
    <t>SDL_Catwalks</t>
  </si>
  <si>
    <t>A9</t>
  </si>
  <si>
    <t>SDL_Lighting</t>
  </si>
  <si>
    <t>A10</t>
  </si>
  <si>
    <t>SDL_Speakers</t>
  </si>
  <si>
    <t>A11</t>
  </si>
  <si>
    <t>SDL_Gutters</t>
  </si>
  <si>
    <t>A12</t>
  </si>
  <si>
    <t>SDL_Services</t>
  </si>
  <si>
    <t>A15</t>
  </si>
  <si>
    <t>Live_Uniform_Roof</t>
  </si>
  <si>
    <t>A16</t>
  </si>
  <si>
    <t>Live_Uniform_Floors</t>
  </si>
  <si>
    <t>A17</t>
  </si>
  <si>
    <t>Live_Gantry Access</t>
  </si>
  <si>
    <t>A18</t>
  </si>
  <si>
    <t>Live_Gutters</t>
  </si>
  <si>
    <t>A23</t>
  </si>
  <si>
    <t>Thermal Positive</t>
  </si>
  <si>
    <t>A25</t>
  </si>
  <si>
    <t>Snow_unifrom</t>
  </si>
  <si>
    <t>A29</t>
  </si>
  <si>
    <t>Wind down</t>
  </si>
  <si>
    <t>DD Model</t>
  </si>
  <si>
    <t>A2</t>
  </si>
  <si>
    <t>Selfweight_slab w/o stiffness</t>
  </si>
  <si>
    <t>A3</t>
  </si>
  <si>
    <t>Prestress</t>
  </si>
  <si>
    <t>A30</t>
  </si>
  <si>
    <t>Wind x</t>
  </si>
  <si>
    <t>A31</t>
  </si>
  <si>
    <t>WInd y</t>
  </si>
  <si>
    <t>Element</t>
  </si>
  <si>
    <t>C57p32</t>
  </si>
  <si>
    <t>Selfweight</t>
  </si>
  <si>
    <t>C57p56</t>
  </si>
  <si>
    <t>Thermal</t>
  </si>
  <si>
    <t>C24p2</t>
  </si>
  <si>
    <t>Factorized</t>
  </si>
  <si>
    <t>DD</t>
  </si>
  <si>
    <t>Comparison</t>
  </si>
  <si>
    <t>Rev11</t>
  </si>
  <si>
    <t>elastic</t>
  </si>
  <si>
    <t>fixed</t>
  </si>
  <si>
    <t>Summary</t>
  </si>
  <si>
    <t>Sum Fx</t>
  </si>
  <si>
    <t>Axial Design Forces [kN]</t>
  </si>
  <si>
    <t>Width</t>
  </si>
  <si>
    <t>Height</t>
  </si>
  <si>
    <t>Title</t>
  </si>
  <si>
    <t>Rebar</t>
  </si>
  <si>
    <t>Stirrups</t>
  </si>
  <si>
    <t>No Top 1</t>
  </si>
  <si>
    <t>No Top 2</t>
  </si>
  <si>
    <t>No Bot 1</t>
  </si>
  <si>
    <t>No Bot 2</t>
  </si>
  <si>
    <t>No Bot 3</t>
  </si>
  <si>
    <t>cm</t>
  </si>
  <si>
    <t>mm</t>
  </si>
  <si>
    <t>Table</t>
  </si>
  <si>
    <t>Spacing</t>
  </si>
  <si>
    <t>Vert. Cover</t>
  </si>
  <si>
    <t>Hor. Cover</t>
  </si>
  <si>
    <t>Beam1</t>
  </si>
  <si>
    <t>Beam2</t>
  </si>
  <si>
    <t>Beam3</t>
  </si>
  <si>
    <t>Sleeks</t>
  </si>
  <si>
    <t>Concrete Beam Visualizer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</si>
</sst>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"/>
  </numFmts>
  <fonts count="27">
    <font>
      <sz val="11"/>
      <color theme="1"/>
      <name val="Arial"/>
      <family val="2"/>
    </font>
    <font>
      <sz val="11"/>
      <name val="Calibri"/>
      <family val="1"/>
      <scheme val="minor"/>
    </font>
    <font>
      <sz val="10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8"/>
      <color theme="3"/>
      <name val="Arial"/>
      <family val="2"/>
    </font>
    <font>
      <b/>
      <sz val="11"/>
      <color theme="1"/>
      <name val="Arial"/>
      <family val="2"/>
    </font>
    <font>
      <sz val="1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3"/>
      <name val="Arial"/>
      <family val="2"/>
    </font>
    <font>
      <b/>
      <sz val="22"/>
      <color theme="3"/>
      <name val="Times New Roman"/>
      <family val="1"/>
    </font>
    <font>
      <b/>
      <sz val="11"/>
      <name val="Arial"/>
      <family val="2"/>
    </font>
    <font>
      <sz val="8"/>
      <color rgb="FF161616"/>
      <name val="Segoe UI"/>
      <family val="2"/>
    </font>
    <font>
      <sz val="11"/>
      <color theme="1"/>
      <name val="Times New Roman"/>
      <family val="1"/>
    </font>
    <font>
      <b/>
      <sz val="10"/>
      <color rgb="FF232323"/>
      <name val="Inherit"/>
    </font>
    <font>
      <sz val="8"/>
      <name val="Arial"/>
      <family val="2"/>
    </font>
    <font>
      <sz val="11"/>
      <color rgb="FF161616"/>
      <name val="Times New Roman"/>
      <family val="1"/>
    </font>
    <font>
      <sz val="11"/>
      <color rgb="FF232323"/>
      <name val="Times New Roman"/>
      <family val="1"/>
    </font>
    <font>
      <sz val="8"/>
      <color rgb="FF161616"/>
      <name val="Times New Roman"/>
      <family val="1"/>
    </font>
    <font>
      <sz val="10"/>
      <color rgb="FF232323"/>
      <name val="Times New Roman"/>
      <family val="1"/>
    </font>
    <font>
      <i/>
      <sz val="11"/>
      <color rgb="FF161616"/>
      <name val="Times New Roman"/>
      <family val="1"/>
    </font>
    <font>
      <sz val="20"/>
      <color rgb="FFE61E28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  <xf numFmtId="0" fontId="22" fillId="0" borderId="0" applyNumberFormat="0" applyFill="0" applyProtection="0">
      <alignment horizontal="left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0">
      <alignment horizontal="center" vertical="center"/>
    </xf>
    <xf numFmtId="0" fontId="8" fillId="0" borderId="0"/>
    <xf numFmtId="0" fontId="12" fillId="0" borderId="0" applyNumberFormat="0" applyFill="0" applyBorder="0" applyAlignment="0" applyProtection="0"/>
  </cellStyleXfs>
  <cellXfs count="84">
    <xf numFmtId="0" fontId="0" fillId="0" borderId="0" xfId="0"/>
    <xf numFmtId="0" fontId="11" fillId="0" borderId="0" xfId="10" applyFont="1" applyAlignment="1">
      <alignment horizontal="left" vertical="center"/>
    </xf>
    <xf numFmtId="0" fontId="10" fillId="0" borderId="0" xfId="10" applyFont="1" applyAlignment="1">
      <alignment horizontal="left" vertical="center"/>
    </xf>
    <xf numFmtId="0" fontId="13" fillId="0" borderId="0" xfId="0" applyFont="1" applyAlignment="1">
      <alignment horizontal="right" vertical="center" wrapText="1"/>
    </xf>
    <xf numFmtId="0" fontId="15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9" fillId="0" borderId="0" xfId="0" applyFont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" fontId="8" fillId="2" borderId="5" xfId="10" applyNumberFormat="1" applyFill="1" applyBorder="1" applyAlignment="1">
      <alignment horizontal="center"/>
    </xf>
    <xf numFmtId="1" fontId="8" fillId="2" borderId="6" xfId="1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Alignment="1">
      <alignment horizontal="left" indent="1"/>
    </xf>
    <xf numFmtId="0" fontId="14" fillId="0" borderId="0" xfId="0" applyFont="1" applyAlignment="1">
      <alignment horizontal="left" indent="1"/>
    </xf>
    <xf numFmtId="1" fontId="8" fillId="2" borderId="0" xfId="10" applyNumberFormat="1" applyFill="1" applyAlignment="1">
      <alignment horizontal="center"/>
    </xf>
    <xf numFmtId="1" fontId="8" fillId="2" borderId="11" xfId="1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4" fillId="2" borderId="5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8" fillId="3" borderId="14" xfId="1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" fontId="0" fillId="3" borderId="15" xfId="0" applyNumberFormat="1" applyFill="1" applyBorder="1" applyAlignment="1">
      <alignment horizontal="center"/>
    </xf>
    <xf numFmtId="1" fontId="0" fillId="3" borderId="16" xfId="0" applyNumberFormat="1" applyFill="1" applyBorder="1" applyAlignment="1">
      <alignment horizontal="center"/>
    </xf>
    <xf numFmtId="0" fontId="8" fillId="3" borderId="17" xfId="10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0" fontId="8" fillId="3" borderId="19" xfId="10" applyFill="1" applyBorder="1" applyAlignment="1">
      <alignment horizontal="center"/>
    </xf>
    <xf numFmtId="1" fontId="0" fillId="3" borderId="20" xfId="0" applyNumberFormat="1" applyFill="1" applyBorder="1" applyAlignment="1">
      <alignment horizontal="center"/>
    </xf>
    <xf numFmtId="0" fontId="8" fillId="3" borderId="21" xfId="1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" fontId="0" fillId="3" borderId="22" xfId="0" applyNumberFormat="1" applyFill="1" applyBorder="1" applyAlignment="1">
      <alignment horizontal="center"/>
    </xf>
    <xf numFmtId="1" fontId="0" fillId="3" borderId="23" xfId="0" applyNumberFormat="1" applyFill="1" applyBorder="1" applyAlignment="1">
      <alignment horizontal="center"/>
    </xf>
    <xf numFmtId="10" fontId="17" fillId="0" borderId="0" xfId="0" applyNumberFormat="1" applyFont="1" applyAlignment="1">
      <alignment horizontal="center" vertical="center" wrapText="1"/>
    </xf>
    <xf numFmtId="10" fontId="18" fillId="0" borderId="0" xfId="0" applyNumberFormat="1" applyFont="1" applyAlignment="1">
      <alignment horizontal="center" vertical="center" wrapText="1"/>
    </xf>
    <xf numFmtId="10" fontId="14" fillId="0" borderId="0" xfId="0" applyNumberFormat="1" applyFont="1" applyAlignment="1">
      <alignment horizontal="center"/>
    </xf>
    <xf numFmtId="10" fontId="2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6" fillId="0" borderId="0" xfId="0" applyNumberFormat="1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0" fillId="0" borderId="5" xfId="0" applyBorder="1" applyAlignment="1">
      <alignment horizontal="left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1" fontId="0" fillId="4" borderId="11" xfId="0" applyNumberFormat="1" applyFill="1" applyBorder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5" borderId="5" xfId="0" applyNumberFormat="1" applyFill="1" applyBorder="1" applyAlignment="1">
      <alignment horizontal="center"/>
    </xf>
    <xf numFmtId="0" fontId="23" fillId="0" borderId="0" xfId="10" applyFont="1" applyAlignment="1">
      <alignment horizontal="left"/>
    </xf>
    <xf numFmtId="0" fontId="24" fillId="0" borderId="0" xfId="10" applyFont="1" applyAlignment="1">
      <alignment horizontal="left"/>
    </xf>
    <xf numFmtId="0" fontId="23" fillId="0" borderId="24" xfId="10" applyFont="1" applyBorder="1" applyAlignment="1">
      <alignment horizontal="left"/>
    </xf>
    <xf numFmtId="0" fontId="25" fillId="2" borderId="24" xfId="10" applyFont="1" applyFill="1" applyBorder="1" applyAlignment="1">
      <alignment horizontal="left"/>
    </xf>
    <xf numFmtId="0" fontId="23" fillId="2" borderId="24" xfId="10" applyFont="1" applyFill="1" applyBorder="1" applyAlignment="1">
      <alignment horizontal="left"/>
    </xf>
    <xf numFmtId="0" fontId="26" fillId="0" borderId="0" xfId="10" applyFont="1" applyAlignment="1">
      <alignment horizontal="left"/>
    </xf>
  </cellXfs>
  <cellStyles count="12"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eading 4 2" xfId="11" xr:uid="{E6BB7C09-73B7-4ADD-BC02-2C750AD7D406}"/>
    <cellStyle name="Normal" xfId="0" builtinId="0" customBuiltin="1"/>
    <cellStyle name="Normal 2" xfId="1" xr:uid="{3BC9F2CF-8901-4C70-95BB-124ECC97EC00}"/>
    <cellStyle name="Normal 2 2" xfId="2" xr:uid="{56E6692E-1E4C-4661-A89E-345772A97718}"/>
    <cellStyle name="Normal 3" xfId="9" xr:uid="{F8966657-93CE-4D98-9E0A-77E7C8C03CDB}"/>
    <cellStyle name="Normal 4" xfId="10" xr:uid="{DAD5E6C1-694F-4AD6-8894-C876063C4092}"/>
    <cellStyle name="Title" xfId="3" builtinId="15" customBuiltin="1"/>
    <cellStyle name="Total" xfId="8" builtinId="25" customBuiltin="1"/>
  </cellStyles>
  <dxfs count="0"/>
  <tableStyles count="1" defaultTableStyle="TableStyleMedium2" defaultPivotStyle="PivotStyleLight16">
    <tableStyle name="Table Style 1" pivot="0" count="0" xr9:uid="{1C6C4C69-8C1E-4F43-87F7-B326D9A13198}"/>
  </tableStyles>
  <colors>
    <mruColors>
      <color rgb="FFE61E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4</xdr:row>
      <xdr:rowOff>165235</xdr:rowOff>
    </xdr:from>
    <xdr:to>
      <xdr:col>7</xdr:col>
      <xdr:colOff>47626</xdr:colOff>
      <xdr:row>24</xdr:row>
      <xdr:rowOff>126384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CA9707-8F5A-9412-482D-80334D083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6" y="889135"/>
          <a:ext cx="4152900" cy="3599699"/>
        </a:xfrm>
        <a:prstGeom prst="rect">
          <a:avLst/>
        </a:prstGeom>
      </xdr:spPr>
    </xdr:pic>
    <xdr:clientData/>
  </xdr:twoCellAnchor>
  <xdr:twoCellAnchor editAs="oneCell">
    <xdr:from>
      <xdr:col>0</xdr:col>
      <xdr:colOff>620807</xdr:colOff>
      <xdr:row>29</xdr:row>
      <xdr:rowOff>119903</xdr:rowOff>
    </xdr:from>
    <xdr:to>
      <xdr:col>10</xdr:col>
      <xdr:colOff>108330</xdr:colOff>
      <xdr:row>48</xdr:row>
      <xdr:rowOff>67235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D4F2A16-DC0C-C55B-A712-08D9723EB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0807" y="5554756"/>
          <a:ext cx="4567710" cy="3365126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57</xdr:row>
      <xdr:rowOff>152400</xdr:rowOff>
    </xdr:from>
    <xdr:to>
      <xdr:col>7</xdr:col>
      <xdr:colOff>185145</xdr:colOff>
      <xdr:row>73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D4A3F70-1CE4-F918-4F1C-3BCC915B1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326" y="10725150"/>
          <a:ext cx="4290419" cy="28670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l.Mense\OneDrive%20-%20Arup\03_Arup\01_Projects\284541-00%20Alexander%20Haus\06_Design%20Check\20220504_070342_EC5_Timber_Member_v1.1.1\EC5_Member-Design_v1.1.xlsx" TargetMode="External"/><Relationship Id="rId1" Type="http://schemas.openxmlformats.org/officeDocument/2006/relationships/externalLinkPath" Target="file:///C:\Users\Cal.Mense\OneDrive%20-%20Arup\03_Arup\01_Projects\284541-00%20Alexander%20Haus\06_Design%20Check\20220504_070342_EC5_Timber_Member_v1.1.1\EC5_Member-Design_v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Notes"/>
      <sheetName val="Getting Started"/>
      <sheetName val="TimberColumn - Single"/>
      <sheetName val="TimberBeam - Single"/>
      <sheetName val="TimberMember - Multiple"/>
      <sheetName val="TimberMemberFire - Multiple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["C14","C16","C18","C20","C22","C24","C27","C30","C35","C40","C45","C50","Gl24h","Gl28h","Gl32h","Gl24c","Gl28c","Gl32c"]</v>
          </cell>
          <cell r="B1" t="str">
            <v>["en_EU","bs_UK","din_DE","ds_DK","is_IE","nen_NL","nf_FR","pn_PL","sfs_FI","une_ES","uni_IT","ss_SG","ms_MY"]</v>
          </cell>
        </row>
        <row r="2">
          <cell r="A2" t="str">
            <v>C14</v>
          </cell>
          <cell r="B2" t="str">
            <v>en_EU</v>
          </cell>
          <cell r="D2" t="str">
            <v>ServiceClass1</v>
          </cell>
          <cell r="E2" t="str">
            <v>Permanent</v>
          </cell>
          <cell r="F2" t="str">
            <v>none</v>
          </cell>
        </row>
        <row r="3">
          <cell r="A3" t="str">
            <v>C16</v>
          </cell>
          <cell r="B3" t="str">
            <v>bs_UK</v>
          </cell>
          <cell r="D3" t="str">
            <v>ServiceClass2</v>
          </cell>
          <cell r="E3" t="str">
            <v>LongTerm</v>
          </cell>
          <cell r="F3" t="str">
            <v>R30</v>
          </cell>
        </row>
        <row r="4">
          <cell r="A4" t="str">
            <v>C18</v>
          </cell>
          <cell r="B4" t="str">
            <v>din_DE</v>
          </cell>
          <cell r="D4" t="str">
            <v>ServiceClass3</v>
          </cell>
          <cell r="E4" t="str">
            <v>MediumTerm</v>
          </cell>
          <cell r="F4" t="str">
            <v>R60</v>
          </cell>
        </row>
        <row r="5">
          <cell r="A5" t="str">
            <v>C20</v>
          </cell>
          <cell r="B5" t="str">
            <v>ds_DK</v>
          </cell>
          <cell r="E5" t="str">
            <v>ShortTerm</v>
          </cell>
          <cell r="F5" t="str">
            <v>R90</v>
          </cell>
        </row>
        <row r="6">
          <cell r="A6" t="str">
            <v>C22</v>
          </cell>
          <cell r="B6" t="str">
            <v>is_IE</v>
          </cell>
          <cell r="E6" t="str">
            <v>Instantaneous</v>
          </cell>
          <cell r="F6" t="str">
            <v>R120</v>
          </cell>
        </row>
        <row r="7">
          <cell r="A7" t="str">
            <v>C24</v>
          </cell>
          <cell r="B7" t="str">
            <v>nen_NL</v>
          </cell>
        </row>
        <row r="8">
          <cell r="A8" t="str">
            <v>C27</v>
          </cell>
          <cell r="B8" t="str">
            <v>nf_FR</v>
          </cell>
        </row>
        <row r="9">
          <cell r="A9" t="str">
            <v>C30</v>
          </cell>
          <cell r="B9" t="str">
            <v>pn_PL</v>
          </cell>
        </row>
        <row r="10">
          <cell r="A10" t="str">
            <v>C35</v>
          </cell>
          <cell r="B10" t="str">
            <v>sfs_FI</v>
          </cell>
        </row>
        <row r="11">
          <cell r="A11" t="str">
            <v>C40</v>
          </cell>
          <cell r="B11" t="str">
            <v>une_ES</v>
          </cell>
        </row>
        <row r="12">
          <cell r="A12" t="str">
            <v>C45</v>
          </cell>
          <cell r="B12" t="str">
            <v>uni_IT</v>
          </cell>
        </row>
        <row r="13">
          <cell r="A13" t="str">
            <v>C50</v>
          </cell>
          <cell r="B13" t="str">
            <v>ss_SG</v>
          </cell>
        </row>
        <row r="14">
          <cell r="A14" t="str">
            <v>Gl24h</v>
          </cell>
          <cell r="B14" t="str">
            <v>ms_MY</v>
          </cell>
        </row>
        <row r="15">
          <cell r="A15" t="str">
            <v>Gl28h</v>
          </cell>
        </row>
        <row r="16">
          <cell r="A16" t="str">
            <v>Gl32h</v>
          </cell>
        </row>
        <row r="17">
          <cell r="A17" t="str">
            <v>Gl24c</v>
          </cell>
        </row>
        <row r="18">
          <cell r="A18" t="str">
            <v>Gl28c</v>
          </cell>
        </row>
        <row r="19">
          <cell r="A19" t="str">
            <v>Gl32c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Arup">
      <a:dk1>
        <a:srgbClr val="000000"/>
      </a:dk1>
      <a:lt1>
        <a:srgbClr val="FFFFFF"/>
      </a:lt1>
      <a:dk2>
        <a:srgbClr val="E61E28"/>
      </a:dk2>
      <a:lt2>
        <a:srgbClr val="FFFFFF"/>
      </a:lt2>
      <a:accent1>
        <a:srgbClr val="E61E28"/>
      </a:accent1>
      <a:accent2>
        <a:srgbClr val="7D4196"/>
      </a:accent2>
      <a:accent3>
        <a:srgbClr val="005AAA"/>
      </a:accent3>
      <a:accent4>
        <a:srgbClr val="32A4A0"/>
      </a:accent4>
      <a:accent5>
        <a:srgbClr val="C83C96"/>
      </a:accent5>
      <a:accent6>
        <a:srgbClr val="4BA046"/>
      </a:accent6>
      <a:hlink>
        <a:srgbClr val="606062"/>
      </a:hlink>
      <a:folHlink>
        <a:srgbClr val="C9C9CA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692B0A4-A90A-4BBD-9E56-039AC1307E61}">
  <we:reference id="919dff7a-7253-4f9d-997f-8e0132e05c0f" version="1.1.0.1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2839-6975-4436-8AAB-14DA8F68E38B}">
  <sheetPr>
    <tabColor theme="1"/>
  </sheetPr>
  <dimension ref="A1:N8"/>
  <sheetViews>
    <sheetView showGridLines="0" tabSelected="1" view="pageLayout" zoomScaleNormal="100" workbookViewId="0">
      <selection activeCell="C6" sqref="C6"/>
    </sheetView>
  </sheetViews>
  <sheetFormatPr defaultRowHeight="15"/>
  <cols>
    <col min="1" max="16384" width="9" style="78"/>
  </cols>
  <sheetData>
    <row r="1" spans="1:14" ht="26.25">
      <c r="A1" s="83" t="s">
        <v>137</v>
      </c>
    </row>
    <row r="3" spans="1:14">
      <c r="A3" s="79" t="s">
        <v>129</v>
      </c>
    </row>
    <row r="4" spans="1:14">
      <c r="A4" s="81" t="s">
        <v>119</v>
      </c>
      <c r="B4" s="81" t="s">
        <v>117</v>
      </c>
      <c r="C4" s="81" t="s">
        <v>118</v>
      </c>
      <c r="D4" s="81" t="s">
        <v>131</v>
      </c>
      <c r="E4" s="81" t="s">
        <v>132</v>
      </c>
      <c r="F4" s="81" t="s">
        <v>120</v>
      </c>
      <c r="G4" s="81" t="s">
        <v>121</v>
      </c>
      <c r="H4" s="81" t="s">
        <v>136</v>
      </c>
      <c r="I4" s="81" t="s">
        <v>130</v>
      </c>
      <c r="J4" s="81" t="s">
        <v>122</v>
      </c>
      <c r="K4" s="81" t="s">
        <v>123</v>
      </c>
      <c r="L4" s="81" t="s">
        <v>124</v>
      </c>
      <c r="M4" s="81" t="s">
        <v>125</v>
      </c>
      <c r="N4" s="81" t="s">
        <v>126</v>
      </c>
    </row>
    <row r="5" spans="1:14">
      <c r="A5" s="82" t="s">
        <v>23</v>
      </c>
      <c r="B5" s="82" t="s">
        <v>128</v>
      </c>
      <c r="C5" s="82" t="s">
        <v>128</v>
      </c>
      <c r="D5" s="82" t="s">
        <v>128</v>
      </c>
      <c r="E5" s="82" t="s">
        <v>128</v>
      </c>
      <c r="F5" s="82" t="s">
        <v>128</v>
      </c>
      <c r="G5" s="82" t="s">
        <v>128</v>
      </c>
      <c r="H5" s="82" t="s">
        <v>23</v>
      </c>
      <c r="I5" s="82" t="s">
        <v>127</v>
      </c>
      <c r="J5" s="82" t="s">
        <v>23</v>
      </c>
      <c r="K5" s="82" t="s">
        <v>23</v>
      </c>
      <c r="L5" s="82" t="s">
        <v>23</v>
      </c>
      <c r="M5" s="82" t="s">
        <v>23</v>
      </c>
      <c r="N5" s="82" t="s">
        <v>23</v>
      </c>
    </row>
    <row r="6" spans="1:14">
      <c r="A6" s="80" t="s">
        <v>133</v>
      </c>
      <c r="B6" s="80">
        <v>200</v>
      </c>
      <c r="C6" s="80">
        <v>400</v>
      </c>
      <c r="D6" s="80">
        <v>50</v>
      </c>
      <c r="E6" s="80">
        <v>50</v>
      </c>
      <c r="F6" s="80">
        <v>16</v>
      </c>
      <c r="G6" s="80">
        <v>8</v>
      </c>
      <c r="H6" s="80">
        <v>2</v>
      </c>
      <c r="I6" s="80">
        <v>15</v>
      </c>
      <c r="J6" s="80">
        <v>2</v>
      </c>
      <c r="K6" s="80">
        <v>0</v>
      </c>
      <c r="L6" s="80">
        <v>3</v>
      </c>
      <c r="M6" s="80">
        <v>0</v>
      </c>
      <c r="N6" s="80">
        <v>0</v>
      </c>
    </row>
    <row r="7" spans="1:14">
      <c r="A7" s="80" t="s">
        <v>134</v>
      </c>
      <c r="B7" s="80">
        <v>400</v>
      </c>
      <c r="C7" s="80">
        <v>800</v>
      </c>
      <c r="D7" s="80">
        <v>50</v>
      </c>
      <c r="E7" s="80">
        <v>50</v>
      </c>
      <c r="F7" s="80">
        <v>20</v>
      </c>
      <c r="G7" s="80">
        <v>8</v>
      </c>
      <c r="H7" s="80">
        <v>2</v>
      </c>
      <c r="I7" s="80">
        <v>15</v>
      </c>
      <c r="J7" s="80">
        <v>3</v>
      </c>
      <c r="K7" s="80">
        <v>0</v>
      </c>
      <c r="L7" s="80">
        <v>5</v>
      </c>
      <c r="M7" s="80">
        <v>5</v>
      </c>
      <c r="N7" s="80">
        <v>2</v>
      </c>
    </row>
    <row r="8" spans="1:14">
      <c r="A8" s="80" t="s">
        <v>135</v>
      </c>
      <c r="B8" s="80">
        <v>1500</v>
      </c>
      <c r="C8" s="80">
        <v>1700</v>
      </c>
      <c r="D8" s="80">
        <v>50</v>
      </c>
      <c r="E8" s="80">
        <v>50</v>
      </c>
      <c r="F8" s="80">
        <v>20</v>
      </c>
      <c r="G8" s="80">
        <v>8</v>
      </c>
      <c r="H8" s="80">
        <v>2</v>
      </c>
      <c r="I8" s="80">
        <v>15</v>
      </c>
      <c r="J8" s="80">
        <v>2</v>
      </c>
      <c r="K8" s="80">
        <v>0</v>
      </c>
      <c r="L8" s="80">
        <v>3</v>
      </c>
      <c r="M8" s="80">
        <v>3</v>
      </c>
      <c r="N8" s="80">
        <v>2</v>
      </c>
    </row>
  </sheetData>
  <phoneticPr fontId="16" type="noConversion"/>
  <pageMargins left="0.5" right="0.45289855072463803" top="1" bottom="0.751" header="0.3" footer="0.3"/>
  <pageSetup paperSize="9" fitToWidth="0" fitToHeight="0" orientation="landscape" r:id="rId1"/>
  <headerFooter>
    <oddHeader>&amp;LConcrete Beam Visualizer
Table Template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B825-F562-4603-BA67-5B6B1CAE685C}">
  <sheetPr>
    <tabColor rgb="FF92D050"/>
  </sheetPr>
  <dimension ref="B2:CI456"/>
  <sheetViews>
    <sheetView showGridLines="0" topLeftCell="F1" workbookViewId="0">
      <selection activeCell="G54" sqref="G54"/>
    </sheetView>
  </sheetViews>
  <sheetFormatPr defaultRowHeight="14.25"/>
  <cols>
    <col min="2" max="2" width="10.375" style="7" customWidth="1"/>
    <col min="3" max="24" width="10.375" style="5" customWidth="1"/>
  </cols>
  <sheetData>
    <row r="2" spans="2:87" ht="27">
      <c r="B2" s="1" t="s">
        <v>14</v>
      </c>
    </row>
    <row r="3" spans="2:87" ht="15.75">
      <c r="B3" s="8" t="s">
        <v>16</v>
      </c>
      <c r="C3"/>
      <c r="D3" s="15" t="s">
        <v>30</v>
      </c>
      <c r="E3"/>
      <c r="F3"/>
      <c r="G3"/>
      <c r="H3"/>
    </row>
    <row r="4" spans="2:87" ht="15.75">
      <c r="B4" s="8" t="s">
        <v>17</v>
      </c>
      <c r="C4"/>
      <c r="D4" s="15" t="s">
        <v>26</v>
      </c>
      <c r="E4"/>
      <c r="F4"/>
      <c r="G4"/>
      <c r="H4"/>
    </row>
    <row r="5" spans="2:87" ht="15.75">
      <c r="B5" s="8" t="s">
        <v>18</v>
      </c>
      <c r="C5"/>
      <c r="D5" s="15" t="s">
        <v>25</v>
      </c>
      <c r="E5"/>
      <c r="F5"/>
      <c r="G5"/>
      <c r="H5"/>
    </row>
    <row r="6" spans="2:87" ht="15.75">
      <c r="B6" s="8"/>
      <c r="C6"/>
      <c r="D6" s="14"/>
      <c r="E6"/>
      <c r="F6"/>
      <c r="G6"/>
      <c r="H6"/>
    </row>
    <row r="7" spans="2:87" ht="15.75">
      <c r="B7" s="30"/>
      <c r="C7" s="23"/>
      <c r="D7" s="23"/>
      <c r="E7" s="23"/>
      <c r="F7" s="23" t="s">
        <v>3</v>
      </c>
      <c r="G7" s="23" t="s">
        <v>3</v>
      </c>
      <c r="H7" s="23" t="s">
        <v>3</v>
      </c>
      <c r="I7" s="23" t="s">
        <v>4</v>
      </c>
      <c r="J7" s="23" t="s">
        <v>4</v>
      </c>
      <c r="K7" s="23" t="s">
        <v>4</v>
      </c>
      <c r="L7" s="23" t="s">
        <v>3</v>
      </c>
      <c r="M7" s="24" t="s">
        <v>4</v>
      </c>
      <c r="N7" s="35"/>
      <c r="O7" s="27"/>
      <c r="P7" s="9" t="s">
        <v>15</v>
      </c>
      <c r="Q7" s="10" t="s">
        <v>5</v>
      </c>
      <c r="R7" s="10" t="s">
        <v>7</v>
      </c>
      <c r="S7" s="10" t="s">
        <v>6</v>
      </c>
      <c r="T7" s="10" t="s">
        <v>24</v>
      </c>
      <c r="U7" s="11" t="s">
        <v>8</v>
      </c>
      <c r="V7" s="11" t="s">
        <v>9</v>
      </c>
      <c r="W7" s="11" t="s">
        <v>10</v>
      </c>
      <c r="X7" s="11" t="s">
        <v>11</v>
      </c>
      <c r="Y7" s="11" t="s">
        <v>12</v>
      </c>
      <c r="Z7" s="12" t="s">
        <v>13</v>
      </c>
    </row>
    <row r="8" spans="2:87" ht="16.5" thickBot="1">
      <c r="B8" s="31" t="s">
        <v>31</v>
      </c>
      <c r="C8" s="25" t="s">
        <v>6</v>
      </c>
      <c r="D8" s="25" t="s">
        <v>5</v>
      </c>
      <c r="E8" s="25" t="s">
        <v>15</v>
      </c>
      <c r="F8" s="25" t="s">
        <v>8</v>
      </c>
      <c r="G8" s="25" t="s">
        <v>9</v>
      </c>
      <c r="H8" s="25" t="s">
        <v>10</v>
      </c>
      <c r="I8" s="25" t="s">
        <v>11</v>
      </c>
      <c r="J8" s="25" t="s">
        <v>12</v>
      </c>
      <c r="K8" s="25" t="s">
        <v>13</v>
      </c>
      <c r="L8" s="25" t="s">
        <v>32</v>
      </c>
      <c r="M8" s="26" t="s">
        <v>33</v>
      </c>
      <c r="N8" s="36" t="s">
        <v>35</v>
      </c>
      <c r="O8" s="27"/>
      <c r="P8" s="13" t="s">
        <v>23</v>
      </c>
      <c r="Q8" s="22" t="s">
        <v>23</v>
      </c>
      <c r="R8" s="22" t="s">
        <v>23</v>
      </c>
      <c r="S8" s="22" t="s">
        <v>23</v>
      </c>
      <c r="T8" s="22" t="s">
        <v>23</v>
      </c>
      <c r="U8" s="16" t="s">
        <v>3</v>
      </c>
      <c r="V8" s="16" t="s">
        <v>3</v>
      </c>
      <c r="W8" s="16" t="s">
        <v>3</v>
      </c>
      <c r="X8" s="16" t="s">
        <v>4</v>
      </c>
      <c r="Y8" s="16" t="s">
        <v>4</v>
      </c>
      <c r="Z8" s="17" t="s">
        <v>4</v>
      </c>
    </row>
    <row r="9" spans="2:87" ht="15.75">
      <c r="B9" s="28">
        <v>4714</v>
      </c>
      <c r="C9" s="28" t="s">
        <v>0</v>
      </c>
      <c r="D9" s="28">
        <v>1236</v>
      </c>
      <c r="E9" s="49">
        <v>0</v>
      </c>
      <c r="F9" s="28">
        <v>-56</v>
      </c>
      <c r="G9" s="28">
        <v>0</v>
      </c>
      <c r="H9" s="28">
        <v>-7</v>
      </c>
      <c r="I9" s="28">
        <v>0</v>
      </c>
      <c r="J9" s="28">
        <v>0</v>
      </c>
      <c r="K9" s="28">
        <v>0</v>
      </c>
      <c r="L9" s="28">
        <v>7</v>
      </c>
      <c r="M9" s="28">
        <v>0</v>
      </c>
      <c r="N9" s="28" t="str">
        <f>LEFT(C9,3)</f>
        <v>C4</v>
      </c>
      <c r="O9" s="27"/>
      <c r="P9" s="37" t="s">
        <v>34</v>
      </c>
      <c r="Q9" s="38">
        <v>4714</v>
      </c>
      <c r="R9" s="38" t="s">
        <v>19</v>
      </c>
      <c r="S9" s="38" t="s">
        <v>22</v>
      </c>
      <c r="T9" s="38" t="s">
        <v>0</v>
      </c>
      <c r="U9" s="39" cm="1">
        <f t="array" ref="U9">MAX(IF($B:$B=$Q9,IF($N:$N=$T9,F:F)))</f>
        <v>-56</v>
      </c>
      <c r="V9" s="39" cm="1">
        <f t="array" ref="V9">MAX(IF($B:$B=$Q9,IF($N:$N=$T9,G:G)))</f>
        <v>0</v>
      </c>
      <c r="W9" s="39" cm="1">
        <f t="array" ref="W9">MAX(IF($B:$B=$Q9,IF($N:$N=$T9,H:H)))</f>
        <v>7</v>
      </c>
      <c r="X9" s="39" cm="1">
        <f t="array" ref="X9">MAX(IF($B:$B=$Q9,IF($N:$N=$T9,I:I)))</f>
        <v>0</v>
      </c>
      <c r="Y9" s="39" cm="1">
        <f t="array" ref="Y9">MAX(IF($B:$B=$Q9,IF($N:$N=$T9,J:J)))</f>
        <v>0</v>
      </c>
      <c r="Z9" s="40" cm="1">
        <f t="array" ref="Z9">MAX(IF($B:$B=$Q9,IF($N:$N=$T9,K:K)))</f>
        <v>0</v>
      </c>
    </row>
    <row r="10" spans="2:87" ht="15.75">
      <c r="B10" s="28">
        <v>4714</v>
      </c>
      <c r="C10" s="28" t="s">
        <v>0</v>
      </c>
      <c r="D10" s="28">
        <v>2719</v>
      </c>
      <c r="E10" s="49">
        <v>1</v>
      </c>
      <c r="F10" s="28">
        <v>-69</v>
      </c>
      <c r="G10" s="28">
        <v>0</v>
      </c>
      <c r="H10" s="28">
        <v>7</v>
      </c>
      <c r="I10" s="28">
        <v>0</v>
      </c>
      <c r="J10" s="28">
        <v>0</v>
      </c>
      <c r="K10" s="28">
        <v>0</v>
      </c>
      <c r="L10" s="28">
        <v>7</v>
      </c>
      <c r="M10" s="28">
        <v>0</v>
      </c>
      <c r="N10" s="28" t="str">
        <f t="shared" ref="N10:N73" si="0">LEFT(C10,3)</f>
        <v>C4</v>
      </c>
      <c r="O10" s="27"/>
      <c r="P10" s="41" t="s">
        <v>34</v>
      </c>
      <c r="Q10" s="20">
        <v>4714</v>
      </c>
      <c r="R10" s="20" t="s">
        <v>20</v>
      </c>
      <c r="S10" s="20" t="s">
        <v>22</v>
      </c>
      <c r="T10" s="20" t="s">
        <v>0</v>
      </c>
      <c r="U10" s="21" cm="1">
        <f t="array" ref="U10">MIN(IF($B:$B=$Q10,IF($N:$N=$T10,F:F)))</f>
        <v>-69</v>
      </c>
      <c r="V10" s="21" cm="1">
        <f t="array" ref="V10">MIN(IF($B:$B=$Q10,IF($N:$N=$T10,G:G)))</f>
        <v>0</v>
      </c>
      <c r="W10" s="21" cm="1">
        <f t="array" ref="W10">MIN(IF($B:$B=$Q10,IF($N:$N=$T10,H:H)))</f>
        <v>-7</v>
      </c>
      <c r="X10" s="21" cm="1">
        <f t="array" ref="X10">MIN(IF($B:$B=$Q10,IF($N:$N=$T10,I:I)))</f>
        <v>0</v>
      </c>
      <c r="Y10" s="21" cm="1">
        <f t="array" ref="Y10">MIN(IF($B:$B=$Q10,IF($N:$N=$T10,J:J)))</f>
        <v>0</v>
      </c>
      <c r="Z10" s="42" cm="1">
        <f t="array" ref="Z10">MIN(IF($B:$B=$Q10,IF($N:$N=$T10,K:K)))</f>
        <v>0</v>
      </c>
    </row>
    <row r="11" spans="2:87" ht="15.75">
      <c r="B11" s="29">
        <v>4714</v>
      </c>
      <c r="C11" s="28" t="s">
        <v>37</v>
      </c>
      <c r="D11" s="28">
        <v>1236</v>
      </c>
      <c r="E11" s="50">
        <v>0</v>
      </c>
      <c r="F11" s="29">
        <v>123</v>
      </c>
      <c r="G11" s="29">
        <v>0</v>
      </c>
      <c r="H11" s="29">
        <v>-5</v>
      </c>
      <c r="I11" s="28">
        <v>0</v>
      </c>
      <c r="J11" s="28">
        <v>0</v>
      </c>
      <c r="K11" s="28">
        <v>0</v>
      </c>
      <c r="L11" s="28">
        <v>5</v>
      </c>
      <c r="M11" s="28">
        <v>0</v>
      </c>
      <c r="N11" s="28" t="str">
        <f t="shared" si="0"/>
        <v>C71</v>
      </c>
      <c r="O11" s="27"/>
      <c r="P11" s="43" t="s">
        <v>34</v>
      </c>
      <c r="Q11" s="18">
        <v>4714</v>
      </c>
      <c r="R11" s="18" t="s">
        <v>19</v>
      </c>
      <c r="S11" s="18" t="s">
        <v>21</v>
      </c>
      <c r="T11" s="18" t="s">
        <v>1</v>
      </c>
      <c r="U11" s="19" cm="1">
        <f t="array" ref="U11">MAX(IF($B:$B=$Q11,IF($N:$N=$T11,F:F)))</f>
        <v>-31</v>
      </c>
      <c r="V11" s="19" cm="1">
        <f t="array" ref="V11">MAX(IF($B:$B=$Q11,IF($N:$N=$T11,G:G)))</f>
        <v>0</v>
      </c>
      <c r="W11" s="19" cm="1">
        <f t="array" ref="W11">MAX(IF($B:$B=$Q11,IF($N:$N=$T11,H:H)))</f>
        <v>0</v>
      </c>
      <c r="X11" s="19" cm="1">
        <f t="array" ref="X11">MAX(IF($B:$B=$Q11,IF($N:$N=$T11,I:I)))</f>
        <v>0</v>
      </c>
      <c r="Y11" s="19" cm="1">
        <f t="array" ref="Y11">MAX(IF($B:$B=$Q11,IF($N:$N=$T11,J:J)))</f>
        <v>0</v>
      </c>
      <c r="Z11" s="44" cm="1">
        <f t="array" ref="Z11">MAX(IF($B:$B=$Q11,IF($N:$N=$T11,K:K)))</f>
        <v>0</v>
      </c>
    </row>
    <row r="12" spans="2:87" ht="15.75">
      <c r="B12" s="28">
        <v>4714</v>
      </c>
      <c r="C12" s="28" t="s">
        <v>37</v>
      </c>
      <c r="D12" s="28">
        <v>2719</v>
      </c>
      <c r="E12" s="49">
        <v>1</v>
      </c>
      <c r="F12" s="28">
        <v>113</v>
      </c>
      <c r="G12" s="28">
        <v>0</v>
      </c>
      <c r="H12" s="28">
        <v>5</v>
      </c>
      <c r="I12" s="29">
        <v>0</v>
      </c>
      <c r="J12" s="29">
        <v>0</v>
      </c>
      <c r="K12" s="29">
        <v>0</v>
      </c>
      <c r="L12" s="29">
        <v>5</v>
      </c>
      <c r="M12" s="29">
        <v>0</v>
      </c>
      <c r="N12" s="28" t="str">
        <f t="shared" si="0"/>
        <v>C71</v>
      </c>
      <c r="O12" s="27"/>
      <c r="P12" s="41" t="s">
        <v>34</v>
      </c>
      <c r="Q12" s="20">
        <v>4714</v>
      </c>
      <c r="R12" s="20" t="s">
        <v>20</v>
      </c>
      <c r="S12" s="20" t="s">
        <v>21</v>
      </c>
      <c r="T12" s="20" t="s">
        <v>1</v>
      </c>
      <c r="U12" s="21" cm="1">
        <f t="array" ref="U12">MIN(IF($B:$B=$Q12,IF($N:$N=$T12,F:F)))</f>
        <v>-75</v>
      </c>
      <c r="V12" s="21" cm="1">
        <f t="array" ref="V12">MIN(IF($B:$B=$Q12,IF($N:$N=$T12,G:G)))</f>
        <v>0</v>
      </c>
      <c r="W12" s="21" cm="1">
        <f t="array" ref="W12">MIN(IF($B:$B=$Q12,IF($N:$N=$T12,H:H)))</f>
        <v>0</v>
      </c>
      <c r="X12" s="21" cm="1">
        <f t="array" ref="X12">MIN(IF($B:$B=$Q12,IF($N:$N=$T12,I:I)))</f>
        <v>0</v>
      </c>
      <c r="Y12" s="21" cm="1">
        <f t="array" ref="Y12">MIN(IF($B:$B=$Q12,IF($N:$N=$T12,J:J)))</f>
        <v>0</v>
      </c>
      <c r="Z12" s="42" cm="1">
        <f t="array" ref="Z12">MIN(IF($B:$B=$Q12,IF($N:$N=$T12,K:K)))</f>
        <v>0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</row>
    <row r="13" spans="2:87" ht="15.75">
      <c r="B13" s="27">
        <v>4714</v>
      </c>
      <c r="C13" s="27" t="s">
        <v>27</v>
      </c>
      <c r="D13" s="27">
        <v>1236</v>
      </c>
      <c r="E13" s="51">
        <v>0</v>
      </c>
      <c r="F13" s="27">
        <v>-31</v>
      </c>
      <c r="G13" s="27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 t="str">
        <f t="shared" si="0"/>
        <v>C11</v>
      </c>
      <c r="O13" s="27"/>
      <c r="P13" s="43" t="s">
        <v>34</v>
      </c>
      <c r="Q13" s="18">
        <v>4714</v>
      </c>
      <c r="R13" s="18" t="s">
        <v>19</v>
      </c>
      <c r="S13" s="18" t="s">
        <v>36</v>
      </c>
      <c r="T13" s="18" t="s">
        <v>2</v>
      </c>
      <c r="U13" s="19" cm="1">
        <f t="array" ref="U13">MAX(IF($B:$B=$Q13,IF($N:$N=$T13,F:F)))</f>
        <v>231</v>
      </c>
      <c r="V13" s="19" cm="1">
        <f t="array" ref="V13">MAX(IF($B:$B=$Q13,IF($N:$N=$T13,G:G)))</f>
        <v>0</v>
      </c>
      <c r="W13" s="19" cm="1">
        <f t="array" ref="W13">MAX(IF($B:$B=$Q13,IF($N:$N=$T13,H:H)))</f>
        <v>5</v>
      </c>
      <c r="X13" s="19" cm="1">
        <f t="array" ref="X13">MAX(IF($B:$B=$Q13,IF($N:$N=$T13,I:I)))</f>
        <v>0</v>
      </c>
      <c r="Y13" s="19" cm="1">
        <f t="array" ref="Y13">MAX(IF($B:$B=$Q13,IF($N:$N=$T13,J:J)))</f>
        <v>0</v>
      </c>
      <c r="Z13" s="44" cm="1">
        <f t="array" ref="Z13">MAX(IF($B:$B=$Q13,IF($N:$N=$T13,K:K)))</f>
        <v>0</v>
      </c>
    </row>
    <row r="14" spans="2:87" ht="16.5" thickBot="1">
      <c r="B14" s="28">
        <v>4714</v>
      </c>
      <c r="C14" s="28" t="s">
        <v>27</v>
      </c>
      <c r="D14" s="28">
        <v>2719</v>
      </c>
      <c r="E14" s="49">
        <v>1</v>
      </c>
      <c r="F14" s="28">
        <v>-31</v>
      </c>
      <c r="G14" s="34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 t="str">
        <f t="shared" si="0"/>
        <v>C11</v>
      </c>
      <c r="O14" s="27"/>
      <c r="P14" s="45" t="s">
        <v>34</v>
      </c>
      <c r="Q14" s="46">
        <v>4714</v>
      </c>
      <c r="R14" s="46" t="s">
        <v>20</v>
      </c>
      <c r="S14" s="46" t="s">
        <v>36</v>
      </c>
      <c r="T14" s="46" t="s">
        <v>2</v>
      </c>
      <c r="U14" s="47" cm="1">
        <f t="array" ref="U14">MIN(IF($B:$B=$Q14,IF($N:$N=$T14,F:F)))</f>
        <v>-387</v>
      </c>
      <c r="V14" s="47" cm="1">
        <f t="array" ref="V14">MIN(IF($B:$B=$Q14,IF($N:$N=$T14,G:G)))</f>
        <v>0</v>
      </c>
      <c r="W14" s="47" cm="1">
        <f t="array" ref="W14">MIN(IF($B:$B=$Q14,IF($N:$N=$T14,H:H)))</f>
        <v>-5</v>
      </c>
      <c r="X14" s="47" cm="1">
        <f t="array" ref="X14">MIN(IF($B:$B=$Q14,IF($N:$N=$T14,I:I)))</f>
        <v>0</v>
      </c>
      <c r="Y14" s="47" cm="1">
        <f t="array" ref="Y14">MIN(IF($B:$B=$Q14,IF($N:$N=$T14,J:J)))</f>
        <v>0</v>
      </c>
      <c r="Z14" s="48" cm="1">
        <f t="array" ref="Z14">MIN(IF($B:$B=$Q14,IF($N:$N=$T14,K:K)))</f>
        <v>0</v>
      </c>
    </row>
    <row r="15" spans="2:87" ht="15.75">
      <c r="B15" s="28">
        <v>4714</v>
      </c>
      <c r="C15" s="28" t="s">
        <v>38</v>
      </c>
      <c r="D15" s="28">
        <v>1236</v>
      </c>
      <c r="E15" s="49">
        <v>0</v>
      </c>
      <c r="F15" s="28">
        <v>105</v>
      </c>
      <c r="G15" s="28">
        <v>0</v>
      </c>
      <c r="H15" s="28">
        <v>-5</v>
      </c>
      <c r="I15" s="34">
        <v>0</v>
      </c>
      <c r="J15" s="28">
        <v>0</v>
      </c>
      <c r="K15" s="28">
        <v>0</v>
      </c>
      <c r="L15" s="28">
        <v>5</v>
      </c>
      <c r="M15" s="28">
        <v>0</v>
      </c>
      <c r="N15" s="28" t="str">
        <f t="shared" si="0"/>
        <v>C71</v>
      </c>
      <c r="O15" s="27"/>
      <c r="P15" s="37" t="s">
        <v>34</v>
      </c>
      <c r="Q15" s="38">
        <v>4715</v>
      </c>
      <c r="R15" s="38" t="s">
        <v>19</v>
      </c>
      <c r="S15" s="38" t="s">
        <v>22</v>
      </c>
      <c r="T15" s="38" t="s">
        <v>0</v>
      </c>
      <c r="U15" s="39" cm="1">
        <f t="array" ref="U15">MAX(IF($B:$B=$Q15,IF($N:$N=$T15,F:F)))</f>
        <v>-233</v>
      </c>
      <c r="V15" s="39" cm="1">
        <f t="array" ref="V15">MAX(IF($B:$B=$Q15,IF($N:$N=$T15,G:G)))</f>
        <v>0</v>
      </c>
      <c r="W15" s="39" cm="1">
        <f t="array" ref="W15">MAX(IF($B:$B=$Q15,IF($N:$N=$T15,H:H)))</f>
        <v>7</v>
      </c>
      <c r="X15" s="39" cm="1">
        <f t="array" ref="X15">MAX(IF($B:$B=$Q15,IF($N:$N=$T15,I:I)))</f>
        <v>0</v>
      </c>
      <c r="Y15" s="39" cm="1">
        <f t="array" ref="Y15">MAX(IF($B:$B=$Q15,IF($N:$N=$T15,J:J)))</f>
        <v>0</v>
      </c>
      <c r="Z15" s="40" cm="1">
        <f t="array" ref="Z15">MAX(IF($B:$B=$Q15,IF($N:$N=$T15,K:K)))</f>
        <v>0</v>
      </c>
    </row>
    <row r="16" spans="2:87" ht="15.75">
      <c r="B16" s="28">
        <v>4714</v>
      </c>
      <c r="C16" s="28" t="s">
        <v>38</v>
      </c>
      <c r="D16" s="28">
        <v>2719</v>
      </c>
      <c r="E16" s="49">
        <v>1</v>
      </c>
      <c r="F16" s="28">
        <v>95</v>
      </c>
      <c r="G16" s="28">
        <v>0</v>
      </c>
      <c r="H16" s="28">
        <v>5</v>
      </c>
      <c r="I16" s="28">
        <v>0</v>
      </c>
      <c r="J16" s="28">
        <v>0</v>
      </c>
      <c r="K16" s="28">
        <v>0</v>
      </c>
      <c r="L16" s="28">
        <v>5</v>
      </c>
      <c r="M16" s="28">
        <v>0</v>
      </c>
      <c r="N16" s="28" t="str">
        <f t="shared" si="0"/>
        <v>C71</v>
      </c>
      <c r="O16" s="27"/>
      <c r="P16" s="41" t="s">
        <v>34</v>
      </c>
      <c r="Q16" s="20">
        <v>4715</v>
      </c>
      <c r="R16" s="20" t="s">
        <v>20</v>
      </c>
      <c r="S16" s="20" t="s">
        <v>22</v>
      </c>
      <c r="T16" s="20" t="s">
        <v>0</v>
      </c>
      <c r="U16" s="21" cm="1">
        <f t="array" ref="U16">MIN(IF($B:$B=$Q16,IF($N:$N=$T16,F:F)))</f>
        <v>-246</v>
      </c>
      <c r="V16" s="21" cm="1">
        <f t="array" ref="V16">MIN(IF($B:$B=$Q16,IF($N:$N=$T16,G:G)))</f>
        <v>0</v>
      </c>
      <c r="W16" s="21" cm="1">
        <f t="array" ref="W16">MIN(IF($B:$B=$Q16,IF($N:$N=$T16,H:H)))</f>
        <v>-7</v>
      </c>
      <c r="X16" s="21" cm="1">
        <f t="array" ref="X16">MIN(IF($B:$B=$Q16,IF($N:$N=$T16,I:I)))</f>
        <v>0</v>
      </c>
      <c r="Y16" s="21" cm="1">
        <f t="array" ref="Y16">MIN(IF($B:$B=$Q16,IF($N:$N=$T16,J:J)))</f>
        <v>0</v>
      </c>
      <c r="Z16" s="42" cm="1">
        <f t="array" ref="Z16">MIN(IF($B:$B=$Q16,IF($N:$N=$T16,K:K)))</f>
        <v>0</v>
      </c>
    </row>
    <row r="17" spans="2:87" ht="15.75">
      <c r="B17" s="28">
        <v>4714</v>
      </c>
      <c r="C17" s="28" t="s">
        <v>28</v>
      </c>
      <c r="D17" s="28">
        <v>1236</v>
      </c>
      <c r="E17" s="49">
        <v>0</v>
      </c>
      <c r="F17" s="28">
        <v>-43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 t="str">
        <f t="shared" si="0"/>
        <v>C11</v>
      </c>
      <c r="O17" s="27"/>
      <c r="P17" s="43" t="s">
        <v>34</v>
      </c>
      <c r="Q17" s="18">
        <v>4715</v>
      </c>
      <c r="R17" s="18" t="s">
        <v>19</v>
      </c>
      <c r="S17" s="18" t="s">
        <v>21</v>
      </c>
      <c r="T17" s="18" t="s">
        <v>1</v>
      </c>
      <c r="U17" s="19" cm="1">
        <f t="array" ref="U17">MAX(IF($B:$B=$Q17,IF($N:$N=$T17,F:F)))</f>
        <v>33</v>
      </c>
      <c r="V17" s="19" cm="1">
        <f t="array" ref="V17">MAX(IF($B:$B=$Q17,IF($N:$N=$T17,G:G)))</f>
        <v>0</v>
      </c>
      <c r="W17" s="19" cm="1">
        <f t="array" ref="W17">MAX(IF($B:$B=$Q17,IF($N:$N=$T17,H:H)))</f>
        <v>0</v>
      </c>
      <c r="X17" s="19" cm="1">
        <f t="array" ref="X17">MAX(IF($B:$B=$Q17,IF($N:$N=$T17,I:I)))</f>
        <v>0</v>
      </c>
      <c r="Y17" s="19" cm="1">
        <f t="array" ref="Y17">MAX(IF($B:$B=$Q17,IF($N:$N=$T17,J:J)))</f>
        <v>0</v>
      </c>
      <c r="Z17" s="44" cm="1">
        <f t="array" ref="Z17">MAX(IF($B:$B=$Q17,IF($N:$N=$T17,K:K)))</f>
        <v>0</v>
      </c>
    </row>
    <row r="18" spans="2:87" ht="15.75">
      <c r="B18" s="28">
        <v>4714</v>
      </c>
      <c r="C18" s="28" t="s">
        <v>28</v>
      </c>
      <c r="D18" s="28">
        <v>2719</v>
      </c>
      <c r="E18" s="49">
        <v>1</v>
      </c>
      <c r="F18" s="28">
        <v>-43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 t="str">
        <f t="shared" si="0"/>
        <v>C11</v>
      </c>
      <c r="O18" s="27"/>
      <c r="P18" s="41" t="s">
        <v>34</v>
      </c>
      <c r="Q18" s="20">
        <v>4715</v>
      </c>
      <c r="R18" s="20" t="s">
        <v>20</v>
      </c>
      <c r="S18" s="20" t="s">
        <v>21</v>
      </c>
      <c r="T18" s="20" t="s">
        <v>1</v>
      </c>
      <c r="U18" s="21" cm="1">
        <f t="array" ref="U18">MIN(IF($B:$B=$Q18,IF($N:$N=$T18,F:F)))</f>
        <v>-6</v>
      </c>
      <c r="V18" s="21" cm="1">
        <f t="array" ref="V18">MIN(IF($B:$B=$Q18,IF($N:$N=$T18,G:G)))</f>
        <v>0</v>
      </c>
      <c r="W18" s="21" cm="1">
        <f t="array" ref="W18">MIN(IF($B:$B=$Q18,IF($N:$N=$T18,H:H)))</f>
        <v>0</v>
      </c>
      <c r="X18" s="21" cm="1">
        <f t="array" ref="X18">MIN(IF($B:$B=$Q18,IF($N:$N=$T18,I:I)))</f>
        <v>0</v>
      </c>
      <c r="Y18" s="21" cm="1">
        <f t="array" ref="Y18">MIN(IF($B:$B=$Q18,IF($N:$N=$T18,J:J)))</f>
        <v>0</v>
      </c>
      <c r="Z18" s="42" cm="1">
        <f t="array" ref="Z18">MIN(IF($B:$B=$Q18,IF($N:$N=$T18,K:K)))</f>
        <v>0</v>
      </c>
    </row>
    <row r="19" spans="2:87" ht="15.75">
      <c r="B19" s="28">
        <v>4714</v>
      </c>
      <c r="C19" s="28" t="s">
        <v>39</v>
      </c>
      <c r="D19" s="28">
        <v>1236</v>
      </c>
      <c r="E19" s="49">
        <v>0</v>
      </c>
      <c r="F19" s="28">
        <v>-34</v>
      </c>
      <c r="G19" s="28">
        <v>0</v>
      </c>
      <c r="H19" s="28">
        <v>-5</v>
      </c>
      <c r="I19" s="28">
        <v>0</v>
      </c>
      <c r="J19" s="28">
        <v>0</v>
      </c>
      <c r="K19" s="28">
        <v>0</v>
      </c>
      <c r="L19" s="28">
        <v>5</v>
      </c>
      <c r="M19" s="28">
        <v>0</v>
      </c>
      <c r="N19" s="28" t="str">
        <f t="shared" si="0"/>
        <v>C71</v>
      </c>
      <c r="O19" s="32"/>
      <c r="P19" s="43" t="s">
        <v>34</v>
      </c>
      <c r="Q19" s="18">
        <v>4715</v>
      </c>
      <c r="R19" s="18" t="s">
        <v>19</v>
      </c>
      <c r="S19" s="18" t="s">
        <v>36</v>
      </c>
      <c r="T19" s="18" t="s">
        <v>2</v>
      </c>
      <c r="U19" s="19" cm="1">
        <f t="array" ref="U19">MAX(IF($B:$B=$Q19,IF($N:$N=$T19,F:F)))</f>
        <v>203</v>
      </c>
      <c r="V19" s="19" cm="1">
        <f t="array" ref="V19">MAX(IF($B:$B=$Q19,IF($N:$N=$T19,G:G)))</f>
        <v>0</v>
      </c>
      <c r="W19" s="19" cm="1">
        <f t="array" ref="W19">MAX(IF($B:$B=$Q19,IF($N:$N=$T19,H:H)))</f>
        <v>5</v>
      </c>
      <c r="X19" s="19" cm="1">
        <f t="array" ref="X19">MAX(IF($B:$B=$Q19,IF($N:$N=$T19,I:I)))</f>
        <v>0</v>
      </c>
      <c r="Y19" s="19" cm="1">
        <f t="array" ref="Y19">MAX(IF($B:$B=$Q19,IF($N:$N=$T19,J:J)))</f>
        <v>0</v>
      </c>
      <c r="Z19" s="44" cm="1">
        <f t="array" ref="Z19">MAX(IF($B:$B=$Q19,IF($N:$N=$T19,K:K)))</f>
        <v>0</v>
      </c>
    </row>
    <row r="20" spans="2:87" ht="16.5" thickBot="1">
      <c r="B20" s="28">
        <v>4714</v>
      </c>
      <c r="C20" s="28" t="s">
        <v>39</v>
      </c>
      <c r="D20" s="28">
        <v>2719</v>
      </c>
      <c r="E20" s="49">
        <v>1</v>
      </c>
      <c r="F20" s="28">
        <v>-44</v>
      </c>
      <c r="G20" s="28">
        <v>0</v>
      </c>
      <c r="H20" s="28">
        <v>5</v>
      </c>
      <c r="I20" s="28">
        <v>0</v>
      </c>
      <c r="J20" s="28">
        <v>0</v>
      </c>
      <c r="K20" s="28">
        <v>0</v>
      </c>
      <c r="L20" s="28">
        <v>5</v>
      </c>
      <c r="M20" s="28">
        <v>0</v>
      </c>
      <c r="N20" s="28" t="str">
        <f t="shared" si="0"/>
        <v>C71</v>
      </c>
      <c r="O20" s="32"/>
      <c r="P20" s="45" t="s">
        <v>34</v>
      </c>
      <c r="Q20" s="46">
        <v>4715</v>
      </c>
      <c r="R20" s="46" t="s">
        <v>20</v>
      </c>
      <c r="S20" s="46" t="s">
        <v>36</v>
      </c>
      <c r="T20" s="46" t="s">
        <v>2</v>
      </c>
      <c r="U20" s="47" cm="1">
        <f t="array" ref="U20">MIN(IF($B:$B=$Q20,IF($N:$N=$T20,F:F)))</f>
        <v>-489</v>
      </c>
      <c r="V20" s="47" cm="1">
        <f t="array" ref="V20">MIN(IF($B:$B=$Q20,IF($N:$N=$T20,G:G)))</f>
        <v>0</v>
      </c>
      <c r="W20" s="47" cm="1">
        <f t="array" ref="W20">MIN(IF($B:$B=$Q20,IF($N:$N=$T20,H:H)))</f>
        <v>-5</v>
      </c>
      <c r="X20" s="47" cm="1">
        <f t="array" ref="X20">MIN(IF($B:$B=$Q20,IF($N:$N=$T20,I:I)))</f>
        <v>0</v>
      </c>
      <c r="Y20" s="47" cm="1">
        <f t="array" ref="Y20">MIN(IF($B:$B=$Q20,IF($N:$N=$T20,J:J)))</f>
        <v>0</v>
      </c>
      <c r="Z20" s="48" cm="1">
        <f t="array" ref="Z20">MIN(IF($B:$B=$Q20,IF($N:$N=$T20,K:K)))</f>
        <v>0</v>
      </c>
    </row>
    <row r="21" spans="2:87" ht="15.75">
      <c r="B21" s="28">
        <v>4714</v>
      </c>
      <c r="C21" s="28" t="s">
        <v>29</v>
      </c>
      <c r="D21" s="28">
        <v>1236</v>
      </c>
      <c r="E21" s="49">
        <v>0</v>
      </c>
      <c r="F21" s="28">
        <v>-75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 t="str">
        <f t="shared" si="0"/>
        <v>C11</v>
      </c>
      <c r="O21" s="27"/>
      <c r="P21" s="37" t="s">
        <v>34</v>
      </c>
      <c r="Q21" s="38">
        <v>4736</v>
      </c>
      <c r="R21" s="38" t="s">
        <v>19</v>
      </c>
      <c r="S21" s="38" t="s">
        <v>22</v>
      </c>
      <c r="T21" s="38" t="s">
        <v>0</v>
      </c>
      <c r="U21" s="39" cm="1">
        <f t="array" ref="U21">MAX(IF($B:$B=$Q21,IF($N:$N=$T21,F:F)))</f>
        <v>175</v>
      </c>
      <c r="V21" s="39" cm="1">
        <f t="array" ref="V21">MAX(IF($B:$B=$Q21,IF($N:$N=$T21,G:G)))</f>
        <v>0</v>
      </c>
      <c r="W21" s="39" cm="1">
        <f t="array" ref="W21">MAX(IF($B:$B=$Q21,IF($N:$N=$T21,H:H)))</f>
        <v>6</v>
      </c>
      <c r="X21" s="39" cm="1">
        <f t="array" ref="X21">MAX(IF($B:$B=$Q21,IF($N:$N=$T21,I:I)))</f>
        <v>0</v>
      </c>
      <c r="Y21" s="39" cm="1">
        <f t="array" ref="Y21">MAX(IF($B:$B=$Q21,IF($N:$N=$T21,J:J)))</f>
        <v>0</v>
      </c>
      <c r="Z21" s="40" cm="1">
        <f t="array" ref="Z21">MAX(IF($B:$B=$Q21,IF($N:$N=$T21,K:K)))</f>
        <v>0</v>
      </c>
    </row>
    <row r="22" spans="2:87" ht="15.75">
      <c r="B22" s="28">
        <v>4714</v>
      </c>
      <c r="C22" s="28" t="s">
        <v>29</v>
      </c>
      <c r="D22" s="28">
        <v>2719</v>
      </c>
      <c r="E22" s="49">
        <v>1</v>
      </c>
      <c r="F22" s="28">
        <v>-75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 t="str">
        <f t="shared" si="0"/>
        <v>C11</v>
      </c>
      <c r="O22" s="33"/>
      <c r="P22" s="41" t="s">
        <v>34</v>
      </c>
      <c r="Q22" s="20">
        <v>4736</v>
      </c>
      <c r="R22" s="20" t="s">
        <v>20</v>
      </c>
      <c r="S22" s="20" t="s">
        <v>22</v>
      </c>
      <c r="T22" s="20" t="s">
        <v>0</v>
      </c>
      <c r="U22" s="21" cm="1">
        <f t="array" ref="U22">MIN(IF($B:$B=$Q22,IF($N:$N=$T22,F:F)))</f>
        <v>162</v>
      </c>
      <c r="V22" s="21" cm="1">
        <f t="array" ref="V22">MIN(IF($B:$B=$Q22,IF($N:$N=$T22,G:G)))</f>
        <v>0</v>
      </c>
      <c r="W22" s="21" cm="1">
        <f t="array" ref="W22">MIN(IF($B:$B=$Q22,IF($N:$N=$T22,H:H)))</f>
        <v>-6</v>
      </c>
      <c r="X22" s="21" cm="1">
        <f t="array" ref="X22">MIN(IF($B:$B=$Q22,IF($N:$N=$T22,I:I)))</f>
        <v>0</v>
      </c>
      <c r="Y22" s="21" cm="1">
        <f t="array" ref="Y22">MIN(IF($B:$B=$Q22,IF($N:$N=$T22,J:J)))</f>
        <v>0</v>
      </c>
      <c r="Z22" s="42" cm="1">
        <f t="array" ref="Z22">MIN(IF($B:$B=$Q22,IF($N:$N=$T22,K:K)))</f>
        <v>0</v>
      </c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</row>
    <row r="23" spans="2:87" ht="15.75">
      <c r="B23" s="28">
        <v>4714</v>
      </c>
      <c r="C23" s="27" t="s">
        <v>40</v>
      </c>
      <c r="D23" s="28">
        <v>1236</v>
      </c>
      <c r="E23" s="52">
        <v>0</v>
      </c>
      <c r="F23" s="28">
        <v>-53</v>
      </c>
      <c r="G23" s="28">
        <v>0</v>
      </c>
      <c r="H23" s="28">
        <v>-5</v>
      </c>
      <c r="I23" s="28">
        <v>0</v>
      </c>
      <c r="J23" s="28">
        <v>0</v>
      </c>
      <c r="K23" s="28">
        <v>0</v>
      </c>
      <c r="L23" s="28">
        <v>5</v>
      </c>
      <c r="M23" s="28">
        <v>0</v>
      </c>
      <c r="N23" s="28" t="str">
        <f t="shared" si="0"/>
        <v>C71</v>
      </c>
      <c r="O23" s="32"/>
      <c r="P23" s="43" t="s">
        <v>34</v>
      </c>
      <c r="Q23" s="18">
        <v>4736</v>
      </c>
      <c r="R23" s="18" t="s">
        <v>19</v>
      </c>
      <c r="S23" s="18" t="s">
        <v>21</v>
      </c>
      <c r="T23" s="18" t="s">
        <v>1</v>
      </c>
      <c r="U23" s="19" cm="1">
        <f t="array" ref="U23">MAX(IF($B:$B=$Q23,IF($N:$N=$T23,F:F)))</f>
        <v>46</v>
      </c>
      <c r="V23" s="19" cm="1">
        <f t="array" ref="V23">MAX(IF($B:$B=$Q23,IF($N:$N=$T23,G:G)))</f>
        <v>0</v>
      </c>
      <c r="W23" s="19" cm="1">
        <f t="array" ref="W23">MAX(IF($B:$B=$Q23,IF($N:$N=$T23,H:H)))</f>
        <v>0</v>
      </c>
      <c r="X23" s="19" cm="1">
        <f t="array" ref="X23">MAX(IF($B:$B=$Q23,IF($N:$N=$T23,I:I)))</f>
        <v>0</v>
      </c>
      <c r="Y23" s="19" cm="1">
        <f t="array" ref="Y23">MAX(IF($B:$B=$Q23,IF($N:$N=$T23,J:J)))</f>
        <v>0</v>
      </c>
      <c r="Z23" s="44" cm="1">
        <f t="array" ref="Z23">MAX(IF($B:$B=$Q23,IF($N:$N=$T23,K:K)))</f>
        <v>0</v>
      </c>
    </row>
    <row r="24" spans="2:87" ht="15.75">
      <c r="B24" s="28">
        <v>4714</v>
      </c>
      <c r="C24" s="28" t="s">
        <v>40</v>
      </c>
      <c r="D24" s="28">
        <v>2719</v>
      </c>
      <c r="E24" s="49">
        <v>1</v>
      </c>
      <c r="F24" s="28">
        <v>-63</v>
      </c>
      <c r="G24" s="34">
        <v>0</v>
      </c>
      <c r="H24" s="28">
        <v>5</v>
      </c>
      <c r="I24" s="28">
        <v>0</v>
      </c>
      <c r="J24" s="28">
        <v>0</v>
      </c>
      <c r="K24" s="28">
        <v>0</v>
      </c>
      <c r="L24" s="28">
        <v>5</v>
      </c>
      <c r="M24" s="28">
        <v>0</v>
      </c>
      <c r="N24" s="28" t="str">
        <f t="shared" si="0"/>
        <v>C71</v>
      </c>
      <c r="O24" s="32"/>
      <c r="P24" s="41" t="s">
        <v>34</v>
      </c>
      <c r="Q24" s="20">
        <v>4736</v>
      </c>
      <c r="R24" s="20" t="s">
        <v>20</v>
      </c>
      <c r="S24" s="20" t="s">
        <v>21</v>
      </c>
      <c r="T24" s="20" t="s">
        <v>1</v>
      </c>
      <c r="U24" s="21" cm="1">
        <f t="array" ref="U24">MIN(IF($B:$B=$Q24,IF($N:$N=$T24,F:F)))</f>
        <v>5</v>
      </c>
      <c r="V24" s="21" cm="1">
        <f t="array" ref="V24">MIN(IF($B:$B=$Q24,IF($N:$N=$T24,G:G)))</f>
        <v>0</v>
      </c>
      <c r="W24" s="21" cm="1">
        <f t="array" ref="W24">MIN(IF($B:$B=$Q24,IF($N:$N=$T24,H:H)))</f>
        <v>0</v>
      </c>
      <c r="X24" s="21" cm="1">
        <f t="array" ref="X24">MIN(IF($B:$B=$Q24,IF($N:$N=$T24,I:I)))</f>
        <v>0</v>
      </c>
      <c r="Y24" s="21" cm="1">
        <f t="array" ref="Y24">MIN(IF($B:$B=$Q24,IF($N:$N=$T24,J:J)))</f>
        <v>0</v>
      </c>
      <c r="Z24" s="42" cm="1">
        <f t="array" ref="Z24">MIN(IF($B:$B=$Q24,IF($N:$N=$T24,K:K)))</f>
        <v>0</v>
      </c>
    </row>
    <row r="25" spans="2:87" ht="15.75">
      <c r="B25" s="28">
        <v>4714</v>
      </c>
      <c r="C25" s="28" t="s">
        <v>41</v>
      </c>
      <c r="D25" s="28">
        <v>1236</v>
      </c>
      <c r="E25" s="49">
        <v>0</v>
      </c>
      <c r="F25" s="28">
        <v>-93</v>
      </c>
      <c r="G25" s="28">
        <v>0</v>
      </c>
      <c r="H25" s="28">
        <v>-5</v>
      </c>
      <c r="I25" s="34">
        <v>0</v>
      </c>
      <c r="J25" s="28">
        <v>0</v>
      </c>
      <c r="K25" s="28">
        <v>0</v>
      </c>
      <c r="L25" s="28">
        <v>5</v>
      </c>
      <c r="M25" s="28">
        <v>0</v>
      </c>
      <c r="N25" s="28" t="str">
        <f t="shared" si="0"/>
        <v>C71</v>
      </c>
      <c r="O25" s="32"/>
      <c r="P25" s="43" t="s">
        <v>34</v>
      </c>
      <c r="Q25" s="18">
        <v>4736</v>
      </c>
      <c r="R25" s="18" t="s">
        <v>19</v>
      </c>
      <c r="S25" s="18" t="s">
        <v>36</v>
      </c>
      <c r="T25" s="18" t="s">
        <v>2</v>
      </c>
      <c r="U25" s="19" cm="1">
        <f t="array" ref="U25">MAX(IF($B:$B=$Q25,IF($N:$N=$T25,F:F)))</f>
        <v>471</v>
      </c>
      <c r="V25" s="19" cm="1">
        <f t="array" ref="V25">MAX(IF($B:$B=$Q25,IF($N:$N=$T25,G:G)))</f>
        <v>0</v>
      </c>
      <c r="W25" s="19" cm="1">
        <f t="array" ref="W25">MAX(IF($B:$B=$Q25,IF($N:$N=$T25,H:H)))</f>
        <v>4</v>
      </c>
      <c r="X25" s="19" cm="1">
        <f t="array" ref="X25">MAX(IF($B:$B=$Q25,IF($N:$N=$T25,I:I)))</f>
        <v>0</v>
      </c>
      <c r="Y25" s="19" cm="1">
        <f t="array" ref="Y25">MAX(IF($B:$B=$Q25,IF($N:$N=$T25,J:J)))</f>
        <v>0</v>
      </c>
      <c r="Z25" s="44" cm="1">
        <f t="array" ref="Z25">MAX(IF($B:$B=$Q25,IF($N:$N=$T25,K:K)))</f>
        <v>0</v>
      </c>
    </row>
    <row r="26" spans="2:87" ht="16.5" thickBot="1">
      <c r="B26" s="28">
        <v>4714</v>
      </c>
      <c r="C26" s="28" t="s">
        <v>41</v>
      </c>
      <c r="D26" s="28">
        <v>2719</v>
      </c>
      <c r="E26" s="49">
        <v>1</v>
      </c>
      <c r="F26" s="28">
        <v>-104</v>
      </c>
      <c r="G26" s="28">
        <v>0</v>
      </c>
      <c r="H26" s="28">
        <v>5</v>
      </c>
      <c r="I26" s="28">
        <v>0</v>
      </c>
      <c r="J26" s="28">
        <v>0</v>
      </c>
      <c r="K26" s="28">
        <v>0</v>
      </c>
      <c r="L26" s="28">
        <v>5</v>
      </c>
      <c r="M26" s="28">
        <v>0</v>
      </c>
      <c r="N26" s="28" t="str">
        <f t="shared" si="0"/>
        <v>C71</v>
      </c>
      <c r="O26" s="32"/>
      <c r="P26" s="45" t="s">
        <v>34</v>
      </c>
      <c r="Q26" s="46">
        <v>4736</v>
      </c>
      <c r="R26" s="46" t="s">
        <v>20</v>
      </c>
      <c r="S26" s="46" t="s">
        <v>36</v>
      </c>
      <c r="T26" s="46" t="s">
        <v>2</v>
      </c>
      <c r="U26" s="47" cm="1">
        <f t="array" ref="U26">MIN(IF($B:$B=$Q26,IF($N:$N=$T26,F:F)))</f>
        <v>-222</v>
      </c>
      <c r="V26" s="47" cm="1">
        <f t="array" ref="V26">MIN(IF($B:$B=$Q26,IF($N:$N=$T26,G:G)))</f>
        <v>0</v>
      </c>
      <c r="W26" s="47" cm="1">
        <f t="array" ref="W26">MIN(IF($B:$B=$Q26,IF($N:$N=$T26,H:H)))</f>
        <v>-4</v>
      </c>
      <c r="X26" s="47" cm="1">
        <f t="array" ref="X26">MIN(IF($B:$B=$Q26,IF($N:$N=$T26,I:I)))</f>
        <v>0</v>
      </c>
      <c r="Y26" s="47" cm="1">
        <f t="array" ref="Y26">MIN(IF($B:$B=$Q26,IF($N:$N=$T26,J:J)))</f>
        <v>0</v>
      </c>
      <c r="Z26" s="48" cm="1">
        <f t="array" ref="Z26">MIN(IF($B:$B=$Q26,IF($N:$N=$T26,K:K)))</f>
        <v>0</v>
      </c>
    </row>
    <row r="27" spans="2:87" ht="15.75">
      <c r="B27" s="28">
        <v>4714</v>
      </c>
      <c r="C27" s="28" t="s">
        <v>42</v>
      </c>
      <c r="D27" s="28">
        <v>1236</v>
      </c>
      <c r="E27" s="49">
        <v>0</v>
      </c>
      <c r="F27" s="28">
        <v>-112</v>
      </c>
      <c r="G27" s="28">
        <v>0</v>
      </c>
      <c r="H27" s="28">
        <v>-5</v>
      </c>
      <c r="I27" s="28">
        <v>0</v>
      </c>
      <c r="J27" s="28">
        <v>0</v>
      </c>
      <c r="K27" s="28">
        <v>0</v>
      </c>
      <c r="L27" s="28">
        <v>5</v>
      </c>
      <c r="M27" s="28">
        <v>0</v>
      </c>
      <c r="N27" s="28" t="str">
        <f t="shared" si="0"/>
        <v>C71</v>
      </c>
      <c r="O27" s="32"/>
      <c r="P27" s="37" t="s">
        <v>34</v>
      </c>
      <c r="Q27" s="38">
        <v>4737</v>
      </c>
      <c r="R27" s="38" t="s">
        <v>19</v>
      </c>
      <c r="S27" s="38" t="s">
        <v>22</v>
      </c>
      <c r="T27" s="38" t="s">
        <v>0</v>
      </c>
      <c r="U27" s="39" cm="1">
        <f t="array" ref="U27">MAX(IF($B:$B=$Q27,IF($N:$N=$T27,F:F)))</f>
        <v>169</v>
      </c>
      <c r="V27" s="39" cm="1">
        <f t="array" ref="V27">MAX(IF($B:$B=$Q27,IF($N:$N=$T27,G:G)))</f>
        <v>0</v>
      </c>
      <c r="W27" s="39" cm="1">
        <f t="array" ref="W27">MAX(IF($B:$B=$Q27,IF($N:$N=$T27,H:H)))</f>
        <v>6</v>
      </c>
      <c r="X27" s="39" cm="1">
        <f t="array" ref="X27">MAX(IF($B:$B=$Q27,IF($N:$N=$T27,I:I)))</f>
        <v>0</v>
      </c>
      <c r="Y27" s="39" cm="1">
        <f t="array" ref="Y27">MAX(IF($B:$B=$Q27,IF($N:$N=$T27,J:J)))</f>
        <v>0</v>
      </c>
      <c r="Z27" s="40" cm="1">
        <f t="array" ref="Z27">MAX(IF($B:$B=$Q27,IF($N:$N=$T27,K:K)))</f>
        <v>0</v>
      </c>
    </row>
    <row r="28" spans="2:87" ht="15.75">
      <c r="B28" s="28">
        <v>4714</v>
      </c>
      <c r="C28" s="28" t="s">
        <v>42</v>
      </c>
      <c r="D28" s="28">
        <v>2719</v>
      </c>
      <c r="E28" s="49">
        <v>1</v>
      </c>
      <c r="F28" s="28">
        <v>-122</v>
      </c>
      <c r="G28" s="28">
        <v>0</v>
      </c>
      <c r="H28" s="28">
        <v>5</v>
      </c>
      <c r="I28" s="28">
        <v>0</v>
      </c>
      <c r="J28" s="28">
        <v>0</v>
      </c>
      <c r="K28" s="28">
        <v>0</v>
      </c>
      <c r="L28" s="28">
        <v>5</v>
      </c>
      <c r="M28" s="28">
        <v>0</v>
      </c>
      <c r="N28" s="28" t="str">
        <f t="shared" si="0"/>
        <v>C71</v>
      </c>
      <c r="O28" s="32"/>
      <c r="P28" s="41" t="s">
        <v>34</v>
      </c>
      <c r="Q28" s="20">
        <v>4737</v>
      </c>
      <c r="R28" s="20" t="s">
        <v>20</v>
      </c>
      <c r="S28" s="20" t="s">
        <v>22</v>
      </c>
      <c r="T28" s="20" t="s">
        <v>0</v>
      </c>
      <c r="U28" s="21" cm="1">
        <f t="array" ref="U28">MIN(IF($B:$B=$Q28,IF($N:$N=$T28,F:F)))</f>
        <v>156</v>
      </c>
      <c r="V28" s="21" cm="1">
        <f t="array" ref="V28">MIN(IF($B:$B=$Q28,IF($N:$N=$T28,G:G)))</f>
        <v>0</v>
      </c>
      <c r="W28" s="21" cm="1">
        <f t="array" ref="W28">MIN(IF($B:$B=$Q28,IF($N:$N=$T28,H:H)))</f>
        <v>-6</v>
      </c>
      <c r="X28" s="21" cm="1">
        <f t="array" ref="X28">MIN(IF($B:$B=$Q28,IF($N:$N=$T28,I:I)))</f>
        <v>0</v>
      </c>
      <c r="Y28" s="21" cm="1">
        <f t="array" ref="Y28">MIN(IF($B:$B=$Q28,IF($N:$N=$T28,J:J)))</f>
        <v>0</v>
      </c>
      <c r="Z28" s="42" cm="1">
        <f t="array" ref="Z28">MIN(IF($B:$B=$Q28,IF($N:$N=$T28,K:K)))</f>
        <v>0</v>
      </c>
    </row>
    <row r="29" spans="2:87" ht="15.75">
      <c r="B29" s="28">
        <v>4714</v>
      </c>
      <c r="C29" s="28" t="s">
        <v>43</v>
      </c>
      <c r="D29" s="28">
        <v>1236</v>
      </c>
      <c r="E29" s="49">
        <v>0</v>
      </c>
      <c r="F29" s="28">
        <v>-251</v>
      </c>
      <c r="G29" s="28">
        <v>0</v>
      </c>
      <c r="H29" s="28">
        <v>-5</v>
      </c>
      <c r="I29" s="28">
        <v>0</v>
      </c>
      <c r="J29" s="28">
        <v>0</v>
      </c>
      <c r="K29" s="28">
        <v>0</v>
      </c>
      <c r="L29" s="28">
        <v>5</v>
      </c>
      <c r="M29" s="28">
        <v>0</v>
      </c>
      <c r="N29" s="28" t="str">
        <f t="shared" si="0"/>
        <v>C71</v>
      </c>
      <c r="O29" s="32"/>
      <c r="P29" s="43" t="s">
        <v>34</v>
      </c>
      <c r="Q29" s="18">
        <v>4737</v>
      </c>
      <c r="R29" s="18" t="s">
        <v>19</v>
      </c>
      <c r="S29" s="18" t="s">
        <v>21</v>
      </c>
      <c r="T29" s="18" t="s">
        <v>1</v>
      </c>
      <c r="U29" s="19" cm="1">
        <f t="array" ref="U29">MAX(IF($B:$B=$Q29,IF($N:$N=$T29,F:F)))</f>
        <v>55</v>
      </c>
      <c r="V29" s="19" cm="1">
        <f t="array" ref="V29">MAX(IF($B:$B=$Q29,IF($N:$N=$T29,G:G)))</f>
        <v>0</v>
      </c>
      <c r="W29" s="19" cm="1">
        <f t="array" ref="W29">MAX(IF($B:$B=$Q29,IF($N:$N=$T29,H:H)))</f>
        <v>0</v>
      </c>
      <c r="X29" s="19" cm="1">
        <f t="array" ref="X29">MAX(IF($B:$B=$Q29,IF($N:$N=$T29,I:I)))</f>
        <v>0</v>
      </c>
      <c r="Y29" s="19" cm="1">
        <f t="array" ref="Y29">MAX(IF($B:$B=$Q29,IF($N:$N=$T29,J:J)))</f>
        <v>0</v>
      </c>
      <c r="Z29" s="44" cm="1">
        <f t="array" ref="Z29">MAX(IF($B:$B=$Q29,IF($N:$N=$T29,K:K)))</f>
        <v>0</v>
      </c>
    </row>
    <row r="30" spans="2:87" ht="15.75">
      <c r="B30" s="28">
        <v>4714</v>
      </c>
      <c r="C30" s="28" t="s">
        <v>43</v>
      </c>
      <c r="D30" s="28">
        <v>2719</v>
      </c>
      <c r="E30" s="49">
        <v>1</v>
      </c>
      <c r="F30" s="28">
        <v>-261</v>
      </c>
      <c r="G30" s="28">
        <v>0</v>
      </c>
      <c r="H30" s="28">
        <v>5</v>
      </c>
      <c r="I30" s="28">
        <v>0</v>
      </c>
      <c r="J30" s="28">
        <v>0</v>
      </c>
      <c r="K30" s="28">
        <v>0</v>
      </c>
      <c r="L30" s="28">
        <v>5</v>
      </c>
      <c r="M30" s="28">
        <v>0</v>
      </c>
      <c r="N30" s="28" t="str">
        <f t="shared" si="0"/>
        <v>C71</v>
      </c>
      <c r="O30" s="32"/>
      <c r="P30" s="41" t="s">
        <v>34</v>
      </c>
      <c r="Q30" s="20">
        <v>4737</v>
      </c>
      <c r="R30" s="20" t="s">
        <v>20</v>
      </c>
      <c r="S30" s="20" t="s">
        <v>21</v>
      </c>
      <c r="T30" s="20" t="s">
        <v>1</v>
      </c>
      <c r="U30" s="21" cm="1">
        <f t="array" ref="U30">MIN(IF($B:$B=$Q30,IF($N:$N=$T30,F:F)))</f>
        <v>-31</v>
      </c>
      <c r="V30" s="21" cm="1">
        <f t="array" ref="V30">MIN(IF($B:$B=$Q30,IF($N:$N=$T30,G:G)))</f>
        <v>0</v>
      </c>
      <c r="W30" s="21" cm="1">
        <f t="array" ref="W30">MIN(IF($B:$B=$Q30,IF($N:$N=$T30,H:H)))</f>
        <v>0</v>
      </c>
      <c r="X30" s="21" cm="1">
        <f t="array" ref="X30">MIN(IF($B:$B=$Q30,IF($N:$N=$T30,I:I)))</f>
        <v>0</v>
      </c>
      <c r="Y30" s="21" cm="1">
        <f t="array" ref="Y30">MIN(IF($B:$B=$Q30,IF($N:$N=$T30,J:J)))</f>
        <v>0</v>
      </c>
      <c r="Z30" s="42" cm="1">
        <f t="array" ref="Z30">MIN(IF($B:$B=$Q30,IF($N:$N=$T30,K:K)))</f>
        <v>0</v>
      </c>
    </row>
    <row r="31" spans="2:87" ht="15.75">
      <c r="B31" s="28">
        <v>4714</v>
      </c>
      <c r="C31" s="28" t="s">
        <v>44</v>
      </c>
      <c r="D31" s="28">
        <v>1236</v>
      </c>
      <c r="E31" s="49">
        <v>0</v>
      </c>
      <c r="F31" s="28">
        <v>-269</v>
      </c>
      <c r="G31" s="28">
        <v>0</v>
      </c>
      <c r="H31" s="28">
        <v>-5</v>
      </c>
      <c r="I31" s="28">
        <v>0</v>
      </c>
      <c r="J31" s="28">
        <v>0</v>
      </c>
      <c r="K31" s="28">
        <v>0</v>
      </c>
      <c r="L31" s="28">
        <v>5</v>
      </c>
      <c r="M31" s="28">
        <v>0</v>
      </c>
      <c r="N31" s="28" t="str">
        <f t="shared" si="0"/>
        <v>C71</v>
      </c>
      <c r="O31" s="27"/>
      <c r="P31" s="43" t="s">
        <v>34</v>
      </c>
      <c r="Q31" s="18">
        <v>4737</v>
      </c>
      <c r="R31" s="18" t="s">
        <v>19</v>
      </c>
      <c r="S31" s="18" t="s">
        <v>36</v>
      </c>
      <c r="T31" s="18" t="s">
        <v>2</v>
      </c>
      <c r="U31" s="19" cm="1">
        <f t="array" ref="U31">MAX(IF($B:$B=$Q31,IF($N:$N=$T31,F:F)))</f>
        <v>455</v>
      </c>
      <c r="V31" s="19" cm="1">
        <f t="array" ref="V31">MAX(IF($B:$B=$Q31,IF($N:$N=$T31,G:G)))</f>
        <v>0</v>
      </c>
      <c r="W31" s="19" cm="1">
        <f t="array" ref="W31">MAX(IF($B:$B=$Q31,IF($N:$N=$T31,H:H)))</f>
        <v>4</v>
      </c>
      <c r="X31" s="19" cm="1">
        <f t="array" ref="X31">MAX(IF($B:$B=$Q31,IF($N:$N=$T31,I:I)))</f>
        <v>0</v>
      </c>
      <c r="Y31" s="19" cm="1">
        <f t="array" ref="Y31">MAX(IF($B:$B=$Q31,IF($N:$N=$T31,J:J)))</f>
        <v>0</v>
      </c>
      <c r="Z31" s="44" cm="1">
        <f t="array" ref="Z31">MAX(IF($B:$B=$Q31,IF($N:$N=$T31,K:K)))</f>
        <v>0</v>
      </c>
    </row>
    <row r="32" spans="2:87" ht="16.5" thickBot="1">
      <c r="B32" s="28">
        <v>4714</v>
      </c>
      <c r="C32" s="28" t="s">
        <v>44</v>
      </c>
      <c r="D32" s="28">
        <v>2719</v>
      </c>
      <c r="E32" s="49">
        <v>1</v>
      </c>
      <c r="F32" s="28">
        <v>-279</v>
      </c>
      <c r="G32" s="28">
        <v>0</v>
      </c>
      <c r="H32" s="28">
        <v>5</v>
      </c>
      <c r="I32" s="28">
        <v>0</v>
      </c>
      <c r="J32" s="28">
        <v>0</v>
      </c>
      <c r="K32" s="28">
        <v>0</v>
      </c>
      <c r="L32" s="28">
        <v>5</v>
      </c>
      <c r="M32" s="28">
        <v>0</v>
      </c>
      <c r="N32" s="28" t="str">
        <f t="shared" si="0"/>
        <v>C71</v>
      </c>
      <c r="O32" s="32"/>
      <c r="P32" s="45" t="s">
        <v>34</v>
      </c>
      <c r="Q32" s="46">
        <v>4737</v>
      </c>
      <c r="R32" s="46" t="s">
        <v>20</v>
      </c>
      <c r="S32" s="46" t="s">
        <v>36</v>
      </c>
      <c r="T32" s="46" t="s">
        <v>2</v>
      </c>
      <c r="U32" s="47" cm="1">
        <f t="array" ref="U32">MIN(IF($B:$B=$Q32,IF($N:$N=$T32,F:F)))</f>
        <v>-268</v>
      </c>
      <c r="V32" s="47" cm="1">
        <f t="array" ref="V32">MIN(IF($B:$B=$Q32,IF($N:$N=$T32,G:G)))</f>
        <v>0</v>
      </c>
      <c r="W32" s="47" cm="1">
        <f t="array" ref="W32">MIN(IF($B:$B=$Q32,IF($N:$N=$T32,H:H)))</f>
        <v>-4</v>
      </c>
      <c r="X32" s="47" cm="1">
        <f t="array" ref="X32">MIN(IF($B:$B=$Q32,IF($N:$N=$T32,I:I)))</f>
        <v>0</v>
      </c>
      <c r="Y32" s="47" cm="1">
        <f t="array" ref="Y32">MIN(IF($B:$B=$Q32,IF($N:$N=$T32,J:J)))</f>
        <v>0</v>
      </c>
      <c r="Z32" s="48" cm="1">
        <f t="array" ref="Z32">MIN(IF($B:$B=$Q32,IF($N:$N=$T32,K:K)))</f>
        <v>0</v>
      </c>
    </row>
    <row r="33" spans="2:26" ht="15.75">
      <c r="B33" s="28">
        <v>4714</v>
      </c>
      <c r="C33" s="28" t="s">
        <v>45</v>
      </c>
      <c r="D33" s="28">
        <v>1236</v>
      </c>
      <c r="E33" s="49">
        <v>0</v>
      </c>
      <c r="F33" s="28">
        <v>231</v>
      </c>
      <c r="G33" s="28">
        <v>0</v>
      </c>
      <c r="H33" s="28">
        <v>-5</v>
      </c>
      <c r="I33" s="28">
        <v>0</v>
      </c>
      <c r="J33" s="28">
        <v>0</v>
      </c>
      <c r="K33" s="28">
        <v>0</v>
      </c>
      <c r="L33" s="28">
        <v>5</v>
      </c>
      <c r="M33" s="28">
        <v>0</v>
      </c>
      <c r="N33" s="28" t="str">
        <f t="shared" si="0"/>
        <v>C71</v>
      </c>
      <c r="O33" s="32"/>
      <c r="P33" s="37" t="s">
        <v>34</v>
      </c>
      <c r="Q33" s="38">
        <v>150233</v>
      </c>
      <c r="R33" s="38" t="s">
        <v>19</v>
      </c>
      <c r="S33" s="38" t="s">
        <v>22</v>
      </c>
      <c r="T33" s="38" t="s">
        <v>0</v>
      </c>
      <c r="U33" s="39" cm="1">
        <f t="array" ref="U33">MAX(IF($B:$B=$Q33,IF($N:$N=$T33,F:F)))</f>
        <v>125</v>
      </c>
      <c r="V33" s="39" cm="1">
        <f t="array" ref="V33">MAX(IF($B:$B=$Q33,IF($N:$N=$T33,G:G)))</f>
        <v>0</v>
      </c>
      <c r="W33" s="39" cm="1">
        <f t="array" ref="W33">MAX(IF($B:$B=$Q33,IF($N:$N=$T33,H:H)))</f>
        <v>6</v>
      </c>
      <c r="X33" s="39" cm="1">
        <f t="array" ref="X33">MAX(IF($B:$B=$Q33,IF($N:$N=$T33,I:I)))</f>
        <v>0</v>
      </c>
      <c r="Y33" s="39" cm="1">
        <f t="array" ref="Y33">MAX(IF($B:$B=$Q33,IF($N:$N=$T33,J:J)))</f>
        <v>0</v>
      </c>
      <c r="Z33" s="40" cm="1">
        <f t="array" ref="Z33">MAX(IF($B:$B=$Q33,IF($N:$N=$T33,K:K)))</f>
        <v>0</v>
      </c>
    </row>
    <row r="34" spans="2:26" ht="15.75">
      <c r="B34" s="28">
        <v>4714</v>
      </c>
      <c r="C34" s="28" t="s">
        <v>45</v>
      </c>
      <c r="D34" s="28">
        <v>2719</v>
      </c>
      <c r="E34" s="49">
        <v>1</v>
      </c>
      <c r="F34" s="28">
        <v>221</v>
      </c>
      <c r="G34" s="28">
        <v>0</v>
      </c>
      <c r="H34" s="28">
        <v>5</v>
      </c>
      <c r="I34" s="28">
        <v>0</v>
      </c>
      <c r="J34" s="28">
        <v>0</v>
      </c>
      <c r="K34" s="28">
        <v>0</v>
      </c>
      <c r="L34" s="28">
        <v>5</v>
      </c>
      <c r="M34" s="28">
        <v>0</v>
      </c>
      <c r="N34" s="28" t="str">
        <f t="shared" si="0"/>
        <v>C71</v>
      </c>
      <c r="O34" s="32"/>
      <c r="P34" s="41" t="s">
        <v>34</v>
      </c>
      <c r="Q34" s="20">
        <v>150233</v>
      </c>
      <c r="R34" s="20" t="s">
        <v>20</v>
      </c>
      <c r="S34" s="20" t="s">
        <v>22</v>
      </c>
      <c r="T34" s="20" t="s">
        <v>0</v>
      </c>
      <c r="U34" s="21" cm="1">
        <f t="array" ref="U34">MIN(IF($B:$B=$Q34,IF($N:$N=$T34,F:F)))</f>
        <v>100</v>
      </c>
      <c r="V34" s="21" cm="1">
        <f t="array" ref="V34">MIN(IF($B:$B=$Q34,IF($N:$N=$T34,G:G)))</f>
        <v>0</v>
      </c>
      <c r="W34" s="21" cm="1">
        <f t="array" ref="W34">MIN(IF($B:$B=$Q34,IF($N:$N=$T34,H:H)))</f>
        <v>-6</v>
      </c>
      <c r="X34" s="21" cm="1">
        <f t="array" ref="X34">MIN(IF($B:$B=$Q34,IF($N:$N=$T34,I:I)))</f>
        <v>0</v>
      </c>
      <c r="Y34" s="21" cm="1">
        <f t="array" ref="Y34">MIN(IF($B:$B=$Q34,IF($N:$N=$T34,J:J)))</f>
        <v>0</v>
      </c>
      <c r="Z34" s="42" cm="1">
        <f t="array" ref="Z34">MIN(IF($B:$B=$Q34,IF($N:$N=$T34,K:K)))</f>
        <v>0</v>
      </c>
    </row>
    <row r="35" spans="2:26" ht="15.75">
      <c r="B35" s="28">
        <v>4714</v>
      </c>
      <c r="C35" s="28" t="s">
        <v>46</v>
      </c>
      <c r="D35" s="28">
        <v>1236</v>
      </c>
      <c r="E35" s="49">
        <v>0</v>
      </c>
      <c r="F35" s="28">
        <v>212</v>
      </c>
      <c r="G35" s="28">
        <v>0</v>
      </c>
      <c r="H35" s="28">
        <v>-5</v>
      </c>
      <c r="I35" s="28">
        <v>0</v>
      </c>
      <c r="J35" s="28">
        <v>0</v>
      </c>
      <c r="K35" s="28">
        <v>0</v>
      </c>
      <c r="L35" s="28">
        <v>5</v>
      </c>
      <c r="M35" s="28">
        <v>0</v>
      </c>
      <c r="N35" s="28" t="str">
        <f t="shared" si="0"/>
        <v>C71</v>
      </c>
      <c r="O35" s="32"/>
      <c r="P35" s="43" t="s">
        <v>34</v>
      </c>
      <c r="Q35" s="18">
        <v>150233</v>
      </c>
      <c r="R35" s="18" t="s">
        <v>19</v>
      </c>
      <c r="S35" s="18" t="s">
        <v>21</v>
      </c>
      <c r="T35" s="18" t="s">
        <v>1</v>
      </c>
      <c r="U35" s="19" cm="1">
        <f t="array" ref="U35">MAX(IF($B:$B=$Q35,IF($N:$N=$T35,F:F)))</f>
        <v>82</v>
      </c>
      <c r="V35" s="19" cm="1">
        <f t="array" ref="V35">MAX(IF($B:$B=$Q35,IF($N:$N=$T35,G:G)))</f>
        <v>0</v>
      </c>
      <c r="W35" s="19" cm="1">
        <f t="array" ref="W35">MAX(IF($B:$B=$Q35,IF($N:$N=$T35,H:H)))</f>
        <v>0</v>
      </c>
      <c r="X35" s="19" cm="1">
        <f t="array" ref="X35">MAX(IF($B:$B=$Q35,IF($N:$N=$T35,I:I)))</f>
        <v>0</v>
      </c>
      <c r="Y35" s="19" cm="1">
        <f t="array" ref="Y35">MAX(IF($B:$B=$Q35,IF($N:$N=$T35,J:J)))</f>
        <v>0</v>
      </c>
      <c r="Z35" s="44" cm="1">
        <f t="array" ref="Z35">MAX(IF($B:$B=$Q35,IF($N:$N=$T35,K:K)))</f>
        <v>0</v>
      </c>
    </row>
    <row r="36" spans="2:26" ht="15.75">
      <c r="B36" s="28">
        <v>4714</v>
      </c>
      <c r="C36" s="28" t="s">
        <v>46</v>
      </c>
      <c r="D36" s="28">
        <v>2719</v>
      </c>
      <c r="E36" s="49">
        <v>1</v>
      </c>
      <c r="F36" s="28">
        <v>202</v>
      </c>
      <c r="G36" s="28">
        <v>0</v>
      </c>
      <c r="H36" s="28">
        <v>5</v>
      </c>
      <c r="I36" s="28">
        <v>0</v>
      </c>
      <c r="J36" s="28">
        <v>0</v>
      </c>
      <c r="K36" s="28">
        <v>0</v>
      </c>
      <c r="L36" s="28">
        <v>5</v>
      </c>
      <c r="M36" s="28">
        <v>0</v>
      </c>
      <c r="N36" s="28" t="str">
        <f t="shared" si="0"/>
        <v>C71</v>
      </c>
      <c r="O36" s="32"/>
      <c r="P36" s="41" t="s">
        <v>34</v>
      </c>
      <c r="Q36" s="20">
        <v>150233</v>
      </c>
      <c r="R36" s="20" t="s">
        <v>20</v>
      </c>
      <c r="S36" s="20" t="s">
        <v>21</v>
      </c>
      <c r="T36" s="20" t="s">
        <v>1</v>
      </c>
      <c r="U36" s="21" cm="1">
        <f t="array" ref="U36">MIN(IF($B:$B=$Q36,IF($N:$N=$T36,F:F)))</f>
        <v>-111</v>
      </c>
      <c r="V36" s="21" cm="1">
        <f t="array" ref="V36">MIN(IF($B:$B=$Q36,IF($N:$N=$T36,G:G)))</f>
        <v>0</v>
      </c>
      <c r="W36" s="21" cm="1">
        <f t="array" ref="W36">MIN(IF($B:$B=$Q36,IF($N:$N=$T36,H:H)))</f>
        <v>0</v>
      </c>
      <c r="X36" s="21" cm="1">
        <f t="array" ref="X36">MIN(IF($B:$B=$Q36,IF($N:$N=$T36,I:I)))</f>
        <v>0</v>
      </c>
      <c r="Y36" s="21" cm="1">
        <f t="array" ref="Y36">MIN(IF($B:$B=$Q36,IF($N:$N=$T36,J:J)))</f>
        <v>0</v>
      </c>
      <c r="Z36" s="42" cm="1">
        <f t="array" ref="Z36">MIN(IF($B:$B=$Q36,IF($N:$N=$T36,K:K)))</f>
        <v>0</v>
      </c>
    </row>
    <row r="37" spans="2:26" ht="15.75">
      <c r="B37" s="28">
        <v>4714</v>
      </c>
      <c r="C37" s="28" t="s">
        <v>47</v>
      </c>
      <c r="D37" s="28">
        <v>1236</v>
      </c>
      <c r="E37" s="49">
        <v>0</v>
      </c>
      <c r="F37" s="28">
        <v>166</v>
      </c>
      <c r="G37" s="28">
        <v>0</v>
      </c>
      <c r="H37" s="28">
        <v>-5</v>
      </c>
      <c r="I37" s="28">
        <v>0</v>
      </c>
      <c r="J37" s="28">
        <v>0</v>
      </c>
      <c r="K37" s="28">
        <v>0</v>
      </c>
      <c r="L37" s="28">
        <v>5</v>
      </c>
      <c r="M37" s="28">
        <v>0</v>
      </c>
      <c r="N37" s="28" t="str">
        <f t="shared" si="0"/>
        <v>C71</v>
      </c>
      <c r="O37" s="32"/>
      <c r="P37" s="43" t="s">
        <v>34</v>
      </c>
      <c r="Q37" s="18">
        <v>150233</v>
      </c>
      <c r="R37" s="18" t="s">
        <v>19</v>
      </c>
      <c r="S37" s="18" t="s">
        <v>36</v>
      </c>
      <c r="T37" s="18" t="s">
        <v>2</v>
      </c>
      <c r="U37" s="19" cm="1">
        <f t="array" ref="U37">MAX(IF($B:$B=$Q37,IF($N:$N=$T37,F:F)))</f>
        <v>614</v>
      </c>
      <c r="V37" s="19" cm="1">
        <f t="array" ref="V37">MAX(IF($B:$B=$Q37,IF($N:$N=$T37,G:G)))</f>
        <v>0</v>
      </c>
      <c r="W37" s="19" cm="1">
        <f t="array" ref="W37">MAX(IF($B:$B=$Q37,IF($N:$N=$T37,H:H)))</f>
        <v>4</v>
      </c>
      <c r="X37" s="19" cm="1">
        <f t="array" ref="X37">MAX(IF($B:$B=$Q37,IF($N:$N=$T37,I:I)))</f>
        <v>0</v>
      </c>
      <c r="Y37" s="19" cm="1">
        <f t="array" ref="Y37">MAX(IF($B:$B=$Q37,IF($N:$N=$T37,J:J)))</f>
        <v>0</v>
      </c>
      <c r="Z37" s="44" cm="1">
        <f t="array" ref="Z37">MAX(IF($B:$B=$Q37,IF($N:$N=$T37,K:K)))</f>
        <v>0</v>
      </c>
    </row>
    <row r="38" spans="2:26" ht="16.5" thickBot="1">
      <c r="B38" s="28">
        <v>4714</v>
      </c>
      <c r="C38" s="28" t="s">
        <v>47</v>
      </c>
      <c r="D38" s="28">
        <v>2719</v>
      </c>
      <c r="E38" s="49">
        <v>1</v>
      </c>
      <c r="F38" s="28">
        <v>156</v>
      </c>
      <c r="G38" s="28">
        <v>0</v>
      </c>
      <c r="H38" s="28">
        <v>5</v>
      </c>
      <c r="I38" s="28">
        <v>0</v>
      </c>
      <c r="J38" s="28">
        <v>0</v>
      </c>
      <c r="K38" s="28">
        <v>0</v>
      </c>
      <c r="L38" s="28">
        <v>5</v>
      </c>
      <c r="M38" s="28">
        <v>0</v>
      </c>
      <c r="N38" s="28" t="str">
        <f t="shared" si="0"/>
        <v>C71</v>
      </c>
      <c r="O38" s="32"/>
      <c r="P38" s="45" t="s">
        <v>34</v>
      </c>
      <c r="Q38" s="46">
        <v>150233</v>
      </c>
      <c r="R38" s="46" t="s">
        <v>20</v>
      </c>
      <c r="S38" s="46" t="s">
        <v>36</v>
      </c>
      <c r="T38" s="46" t="s">
        <v>2</v>
      </c>
      <c r="U38" s="47" cm="1">
        <f t="array" ref="U38">MIN(IF($B:$B=$Q38,IF($N:$N=$T38,F:F)))</f>
        <v>-606</v>
      </c>
      <c r="V38" s="47" cm="1">
        <f t="array" ref="V38">MIN(IF($B:$B=$Q38,IF($N:$N=$T38,G:G)))</f>
        <v>0</v>
      </c>
      <c r="W38" s="47" cm="1">
        <f t="array" ref="W38">MIN(IF($B:$B=$Q38,IF($N:$N=$T38,H:H)))</f>
        <v>-4</v>
      </c>
      <c r="X38" s="47" cm="1">
        <f t="array" ref="X38">MIN(IF($B:$B=$Q38,IF($N:$N=$T38,I:I)))</f>
        <v>0</v>
      </c>
      <c r="Y38" s="47" cm="1">
        <f t="array" ref="Y38">MIN(IF($B:$B=$Q38,IF($N:$N=$T38,J:J)))</f>
        <v>0</v>
      </c>
      <c r="Z38" s="48" cm="1">
        <f t="array" ref="Z38">MIN(IF($B:$B=$Q38,IF($N:$N=$T38,K:K)))</f>
        <v>0</v>
      </c>
    </row>
    <row r="39" spans="2:26" ht="15.75">
      <c r="B39" s="28">
        <v>4714</v>
      </c>
      <c r="C39" s="28" t="s">
        <v>48</v>
      </c>
      <c r="D39" s="28">
        <v>1236</v>
      </c>
      <c r="E39" s="49">
        <v>0</v>
      </c>
      <c r="F39" s="28">
        <v>147</v>
      </c>
      <c r="G39" s="28">
        <v>0</v>
      </c>
      <c r="H39" s="28">
        <v>-5</v>
      </c>
      <c r="I39" s="28">
        <v>0</v>
      </c>
      <c r="J39" s="28">
        <v>0</v>
      </c>
      <c r="K39" s="28">
        <v>0</v>
      </c>
      <c r="L39" s="28">
        <v>5</v>
      </c>
      <c r="M39" s="28">
        <v>0</v>
      </c>
      <c r="N39" s="28" t="str">
        <f t="shared" si="0"/>
        <v>C71</v>
      </c>
      <c r="O39" s="32"/>
      <c r="P39" s="37" t="s">
        <v>34</v>
      </c>
      <c r="Q39" s="38">
        <v>150234</v>
      </c>
      <c r="R39" s="38" t="s">
        <v>19</v>
      </c>
      <c r="S39" s="38" t="s">
        <v>22</v>
      </c>
      <c r="T39" s="38" t="s">
        <v>0</v>
      </c>
      <c r="U39" s="39" cm="1">
        <f t="array" ref="U39">MAX(IF($B:$B=$Q39,IF($N:$N=$T39,F:F)))</f>
        <v>196</v>
      </c>
      <c r="V39" s="39" cm="1">
        <f t="array" ref="V39">MAX(IF($B:$B=$Q39,IF($N:$N=$T39,G:G)))</f>
        <v>0</v>
      </c>
      <c r="W39" s="39" cm="1">
        <f t="array" ref="W39">MAX(IF($B:$B=$Q39,IF($N:$N=$T39,H:H)))</f>
        <v>6</v>
      </c>
      <c r="X39" s="39" cm="1">
        <f t="array" ref="X39">MAX(IF($B:$B=$Q39,IF($N:$N=$T39,I:I)))</f>
        <v>0</v>
      </c>
      <c r="Y39" s="39" cm="1">
        <f t="array" ref="Y39">MAX(IF($B:$B=$Q39,IF($N:$N=$T39,J:J)))</f>
        <v>0</v>
      </c>
      <c r="Z39" s="40" cm="1">
        <f t="array" ref="Z39">MAX(IF($B:$B=$Q39,IF($N:$N=$T39,K:K)))</f>
        <v>0</v>
      </c>
    </row>
    <row r="40" spans="2:26" ht="15.75">
      <c r="B40" s="28">
        <v>4714</v>
      </c>
      <c r="C40" s="28" t="s">
        <v>48</v>
      </c>
      <c r="D40" s="28">
        <v>2719</v>
      </c>
      <c r="E40" s="49">
        <v>1</v>
      </c>
      <c r="F40" s="28">
        <v>137</v>
      </c>
      <c r="G40" s="28">
        <v>0</v>
      </c>
      <c r="H40" s="28">
        <v>5</v>
      </c>
      <c r="I40" s="28">
        <v>0</v>
      </c>
      <c r="J40" s="28">
        <v>0</v>
      </c>
      <c r="K40" s="28">
        <v>0</v>
      </c>
      <c r="L40" s="28">
        <v>5</v>
      </c>
      <c r="M40" s="28">
        <v>0</v>
      </c>
      <c r="N40" s="28" t="str">
        <f t="shared" si="0"/>
        <v>C71</v>
      </c>
      <c r="O40" s="32"/>
      <c r="P40" s="41" t="s">
        <v>34</v>
      </c>
      <c r="Q40" s="20">
        <v>150234</v>
      </c>
      <c r="R40" s="20" t="s">
        <v>20</v>
      </c>
      <c r="S40" s="20" t="s">
        <v>22</v>
      </c>
      <c r="T40" s="20" t="s">
        <v>0</v>
      </c>
      <c r="U40" s="21" cm="1">
        <f t="array" ref="U40">MIN(IF($B:$B=$Q40,IF($N:$N=$T40,F:F)))</f>
        <v>171</v>
      </c>
      <c r="V40" s="21" cm="1">
        <f t="array" ref="V40">MIN(IF($B:$B=$Q40,IF($N:$N=$T40,G:G)))</f>
        <v>0</v>
      </c>
      <c r="W40" s="21" cm="1">
        <f t="array" ref="W40">MIN(IF($B:$B=$Q40,IF($N:$N=$T40,H:H)))</f>
        <v>-6</v>
      </c>
      <c r="X40" s="21" cm="1">
        <f t="array" ref="X40">MIN(IF($B:$B=$Q40,IF($N:$N=$T40,I:I)))</f>
        <v>0</v>
      </c>
      <c r="Y40" s="21" cm="1">
        <f t="array" ref="Y40">MIN(IF($B:$B=$Q40,IF($N:$N=$T40,J:J)))</f>
        <v>0</v>
      </c>
      <c r="Z40" s="42" cm="1">
        <f t="array" ref="Z40">MIN(IF($B:$B=$Q40,IF($N:$N=$T40,K:K)))</f>
        <v>0</v>
      </c>
    </row>
    <row r="41" spans="2:26" ht="15.75">
      <c r="B41" s="28">
        <v>4714</v>
      </c>
      <c r="C41" s="28" t="s">
        <v>49</v>
      </c>
      <c r="D41" s="28">
        <v>1236</v>
      </c>
      <c r="E41" s="49">
        <v>0</v>
      </c>
      <c r="F41" s="28">
        <v>-293</v>
      </c>
      <c r="G41" s="28">
        <v>0</v>
      </c>
      <c r="H41" s="28">
        <v>-5</v>
      </c>
      <c r="I41" s="28">
        <v>0</v>
      </c>
      <c r="J41" s="28">
        <v>0</v>
      </c>
      <c r="K41" s="28">
        <v>0</v>
      </c>
      <c r="L41" s="28">
        <v>5</v>
      </c>
      <c r="M41" s="28">
        <v>0</v>
      </c>
      <c r="N41" s="28" t="str">
        <f t="shared" si="0"/>
        <v>C71</v>
      </c>
      <c r="O41" s="32"/>
      <c r="P41" s="43" t="s">
        <v>34</v>
      </c>
      <c r="Q41" s="18">
        <v>150234</v>
      </c>
      <c r="R41" s="18" t="s">
        <v>19</v>
      </c>
      <c r="S41" s="18" t="s">
        <v>21</v>
      </c>
      <c r="T41" s="18" t="s">
        <v>1</v>
      </c>
      <c r="U41" s="19" cm="1">
        <f t="array" ref="U41">MAX(IF($B:$B=$Q41,IF($N:$N=$T41,F:F)))</f>
        <v>68</v>
      </c>
      <c r="V41" s="19" cm="1">
        <f t="array" ref="V41">MAX(IF($B:$B=$Q41,IF($N:$N=$T41,G:G)))</f>
        <v>0</v>
      </c>
      <c r="W41" s="19" cm="1">
        <f t="array" ref="W41">MAX(IF($B:$B=$Q41,IF($N:$N=$T41,H:H)))</f>
        <v>0</v>
      </c>
      <c r="X41" s="19" cm="1">
        <f t="array" ref="X41">MAX(IF($B:$B=$Q41,IF($N:$N=$T41,I:I)))</f>
        <v>0</v>
      </c>
      <c r="Y41" s="19" cm="1">
        <f t="array" ref="Y41">MAX(IF($B:$B=$Q41,IF($N:$N=$T41,J:J)))</f>
        <v>0</v>
      </c>
      <c r="Z41" s="44" cm="1">
        <f t="array" ref="Z41">MAX(IF($B:$B=$Q41,IF($N:$N=$T41,K:K)))</f>
        <v>0</v>
      </c>
    </row>
    <row r="42" spans="2:26" ht="15.75">
      <c r="B42" s="28">
        <v>4714</v>
      </c>
      <c r="C42" s="28" t="s">
        <v>49</v>
      </c>
      <c r="D42" s="28">
        <v>2719</v>
      </c>
      <c r="E42" s="49">
        <v>1</v>
      </c>
      <c r="F42" s="28">
        <v>-303</v>
      </c>
      <c r="G42" s="28">
        <v>0</v>
      </c>
      <c r="H42" s="28">
        <v>5</v>
      </c>
      <c r="I42" s="28">
        <v>0</v>
      </c>
      <c r="J42" s="28">
        <v>0</v>
      </c>
      <c r="K42" s="28">
        <v>0</v>
      </c>
      <c r="L42" s="28">
        <v>5</v>
      </c>
      <c r="M42" s="28">
        <v>0</v>
      </c>
      <c r="N42" s="28" t="str">
        <f t="shared" si="0"/>
        <v>C71</v>
      </c>
      <c r="O42" s="32"/>
      <c r="P42" s="41" t="s">
        <v>34</v>
      </c>
      <c r="Q42" s="20">
        <v>150234</v>
      </c>
      <c r="R42" s="20" t="s">
        <v>20</v>
      </c>
      <c r="S42" s="20" t="s">
        <v>21</v>
      </c>
      <c r="T42" s="20" t="s">
        <v>1</v>
      </c>
      <c r="U42" s="21" cm="1">
        <f t="array" ref="U42">MIN(IF($B:$B=$Q42,IF($N:$N=$T42,F:F)))</f>
        <v>-55</v>
      </c>
      <c r="V42" s="21" cm="1">
        <f t="array" ref="V42">MIN(IF($B:$B=$Q42,IF($N:$N=$T42,G:G)))</f>
        <v>0</v>
      </c>
      <c r="W42" s="21" cm="1">
        <f t="array" ref="W42">MIN(IF($B:$B=$Q42,IF($N:$N=$T42,H:H)))</f>
        <v>0</v>
      </c>
      <c r="X42" s="21" cm="1">
        <f t="array" ref="X42">MIN(IF($B:$B=$Q42,IF($N:$N=$T42,I:I)))</f>
        <v>0</v>
      </c>
      <c r="Y42" s="21" cm="1">
        <f t="array" ref="Y42">MIN(IF($B:$B=$Q42,IF($N:$N=$T42,J:J)))</f>
        <v>0</v>
      </c>
      <c r="Z42" s="42" cm="1">
        <f t="array" ref="Z42">MIN(IF($B:$B=$Q42,IF($N:$N=$T42,K:K)))</f>
        <v>0</v>
      </c>
    </row>
    <row r="43" spans="2:26" ht="15.75">
      <c r="B43" s="28">
        <v>4714</v>
      </c>
      <c r="C43" s="28" t="s">
        <v>50</v>
      </c>
      <c r="D43" s="28">
        <v>1236</v>
      </c>
      <c r="E43" s="49">
        <v>0</v>
      </c>
      <c r="F43" s="28">
        <v>-312</v>
      </c>
      <c r="G43" s="28">
        <v>0</v>
      </c>
      <c r="H43" s="28">
        <v>-5</v>
      </c>
      <c r="I43" s="28">
        <v>0</v>
      </c>
      <c r="J43" s="28">
        <v>0</v>
      </c>
      <c r="K43" s="28">
        <v>0</v>
      </c>
      <c r="L43" s="28">
        <v>5</v>
      </c>
      <c r="M43" s="28">
        <v>0</v>
      </c>
      <c r="N43" s="28" t="str">
        <f t="shared" si="0"/>
        <v>C71</v>
      </c>
      <c r="O43" s="32"/>
      <c r="P43" s="43" t="s">
        <v>34</v>
      </c>
      <c r="Q43" s="18">
        <v>150234</v>
      </c>
      <c r="R43" s="18" t="s">
        <v>19</v>
      </c>
      <c r="S43" s="18" t="s">
        <v>36</v>
      </c>
      <c r="T43" s="18" t="s">
        <v>2</v>
      </c>
      <c r="U43" s="19" cm="1">
        <f t="array" ref="U43">MAX(IF($B:$B=$Q43,IF($N:$N=$T43,F:F)))</f>
        <v>664</v>
      </c>
      <c r="V43" s="19" cm="1">
        <f t="array" ref="V43">MAX(IF($B:$B=$Q43,IF($N:$N=$T43,G:G)))</f>
        <v>0</v>
      </c>
      <c r="W43" s="19" cm="1">
        <f t="array" ref="W43">MAX(IF($B:$B=$Q43,IF($N:$N=$T43,H:H)))</f>
        <v>4</v>
      </c>
      <c r="X43" s="19" cm="1">
        <f t="array" ref="X43">MAX(IF($B:$B=$Q43,IF($N:$N=$T43,I:I)))</f>
        <v>0</v>
      </c>
      <c r="Y43" s="19" cm="1">
        <f t="array" ref="Y43">MAX(IF($B:$B=$Q43,IF($N:$N=$T43,J:J)))</f>
        <v>0</v>
      </c>
      <c r="Z43" s="44" cm="1">
        <f t="array" ref="Z43">MAX(IF($B:$B=$Q43,IF($N:$N=$T43,K:K)))</f>
        <v>0</v>
      </c>
    </row>
    <row r="44" spans="2:26" ht="16.5" thickBot="1">
      <c r="B44" s="28">
        <v>4714</v>
      </c>
      <c r="C44" s="28" t="s">
        <v>50</v>
      </c>
      <c r="D44" s="28">
        <v>2719</v>
      </c>
      <c r="E44" s="49">
        <v>1</v>
      </c>
      <c r="F44" s="28">
        <v>-322</v>
      </c>
      <c r="G44" s="28">
        <v>0</v>
      </c>
      <c r="H44" s="28">
        <v>5</v>
      </c>
      <c r="I44" s="28">
        <v>0</v>
      </c>
      <c r="J44" s="28">
        <v>0</v>
      </c>
      <c r="K44" s="28">
        <v>0</v>
      </c>
      <c r="L44" s="28">
        <v>5</v>
      </c>
      <c r="M44" s="28">
        <v>0</v>
      </c>
      <c r="N44" s="28" t="str">
        <f t="shared" si="0"/>
        <v>C71</v>
      </c>
      <c r="O44" s="32"/>
      <c r="P44" s="45" t="s">
        <v>34</v>
      </c>
      <c r="Q44" s="46">
        <v>150234</v>
      </c>
      <c r="R44" s="46" t="s">
        <v>20</v>
      </c>
      <c r="S44" s="46" t="s">
        <v>36</v>
      </c>
      <c r="T44" s="46" t="s">
        <v>2</v>
      </c>
      <c r="U44" s="47" cm="1">
        <f t="array" ref="U44">MIN(IF($B:$B=$Q44,IF($N:$N=$T44,F:F)))</f>
        <v>-471</v>
      </c>
      <c r="V44" s="47" cm="1">
        <f t="array" ref="V44">MIN(IF($B:$B=$Q44,IF($N:$N=$T44,G:G)))</f>
        <v>0</v>
      </c>
      <c r="W44" s="47" cm="1">
        <f t="array" ref="W44">MIN(IF($B:$B=$Q44,IF($N:$N=$T44,H:H)))</f>
        <v>-4</v>
      </c>
      <c r="X44" s="47" cm="1">
        <f t="array" ref="X44">MIN(IF($B:$B=$Q44,IF($N:$N=$T44,I:I)))</f>
        <v>0</v>
      </c>
      <c r="Y44" s="47" cm="1">
        <f t="array" ref="Y44">MIN(IF($B:$B=$Q44,IF($N:$N=$T44,J:J)))</f>
        <v>0</v>
      </c>
      <c r="Z44" s="48" cm="1">
        <f t="array" ref="Z44">MIN(IF($B:$B=$Q44,IF($N:$N=$T44,K:K)))</f>
        <v>0</v>
      </c>
    </row>
    <row r="45" spans="2:26" ht="15.75">
      <c r="B45" s="28">
        <v>4714</v>
      </c>
      <c r="C45" s="28" t="s">
        <v>51</v>
      </c>
      <c r="D45" s="28">
        <v>1236</v>
      </c>
      <c r="E45" s="49">
        <v>0</v>
      </c>
      <c r="F45" s="28">
        <v>-358</v>
      </c>
      <c r="G45" s="28">
        <v>0</v>
      </c>
      <c r="H45" s="28">
        <v>-5</v>
      </c>
      <c r="I45" s="28">
        <v>0</v>
      </c>
      <c r="J45" s="28">
        <v>0</v>
      </c>
      <c r="K45" s="28">
        <v>0</v>
      </c>
      <c r="L45" s="28">
        <v>5</v>
      </c>
      <c r="M45" s="28">
        <v>0</v>
      </c>
      <c r="N45" s="28" t="str">
        <f t="shared" si="0"/>
        <v>C71</v>
      </c>
      <c r="O45" s="32"/>
      <c r="P45" s="37" t="s">
        <v>34</v>
      </c>
      <c r="Q45" s="38">
        <v>150235</v>
      </c>
      <c r="R45" s="38" t="s">
        <v>19</v>
      </c>
      <c r="S45" s="38" t="s">
        <v>22</v>
      </c>
      <c r="T45" s="38" t="s">
        <v>0</v>
      </c>
      <c r="U45" s="39" cm="1">
        <f t="array" ref="U45">MAX(IF($B:$B=$Q45,IF($N:$N=$T45,F:F)))</f>
        <v>0</v>
      </c>
      <c r="V45" s="39" cm="1">
        <f t="array" ref="V45">MAX(IF($B:$B=$Q45,IF($N:$N=$T45,G:G)))</f>
        <v>0</v>
      </c>
      <c r="W45" s="39" cm="1">
        <f t="array" ref="W45">MAX(IF($B:$B=$Q45,IF($N:$N=$T45,H:H)))</f>
        <v>7</v>
      </c>
      <c r="X45" s="39" cm="1">
        <f t="array" ref="X45">MAX(IF($B:$B=$Q45,IF($N:$N=$T45,I:I)))</f>
        <v>0</v>
      </c>
      <c r="Y45" s="39" cm="1">
        <f t="array" ref="Y45">MAX(IF($B:$B=$Q45,IF($N:$N=$T45,J:J)))</f>
        <v>0</v>
      </c>
      <c r="Z45" s="40" cm="1">
        <f t="array" ref="Z45">MAX(IF($B:$B=$Q45,IF($N:$N=$T45,K:K)))</f>
        <v>0</v>
      </c>
    </row>
    <row r="46" spans="2:26" ht="15.75">
      <c r="B46" s="28">
        <v>4714</v>
      </c>
      <c r="C46" s="28" t="s">
        <v>51</v>
      </c>
      <c r="D46" s="28">
        <v>2719</v>
      </c>
      <c r="E46" s="49">
        <v>1</v>
      </c>
      <c r="F46" s="28">
        <v>-368</v>
      </c>
      <c r="G46" s="28">
        <v>0</v>
      </c>
      <c r="H46" s="28">
        <v>5</v>
      </c>
      <c r="I46" s="28">
        <v>0</v>
      </c>
      <c r="J46" s="28">
        <v>0</v>
      </c>
      <c r="K46" s="28">
        <v>0</v>
      </c>
      <c r="L46" s="28">
        <v>5</v>
      </c>
      <c r="M46" s="28">
        <v>0</v>
      </c>
      <c r="N46" s="28" t="str">
        <f t="shared" si="0"/>
        <v>C71</v>
      </c>
      <c r="O46" s="32"/>
      <c r="P46" s="41" t="s">
        <v>34</v>
      </c>
      <c r="Q46" s="20">
        <v>150235</v>
      </c>
      <c r="R46" s="20" t="s">
        <v>20</v>
      </c>
      <c r="S46" s="20" t="s">
        <v>22</v>
      </c>
      <c r="T46" s="20" t="s">
        <v>0</v>
      </c>
      <c r="U46" s="21" cm="1">
        <f t="array" ref="U46">MIN(IF($B:$B=$Q46,IF($N:$N=$T46,F:F)))</f>
        <v>-25</v>
      </c>
      <c r="V46" s="21" cm="1">
        <f t="array" ref="V46">MIN(IF($B:$B=$Q46,IF($N:$N=$T46,G:G)))</f>
        <v>0</v>
      </c>
      <c r="W46" s="21" cm="1">
        <f t="array" ref="W46">MIN(IF($B:$B=$Q46,IF($N:$N=$T46,H:H)))</f>
        <v>-7</v>
      </c>
      <c r="X46" s="21" cm="1">
        <f t="array" ref="X46">MIN(IF($B:$B=$Q46,IF($N:$N=$T46,I:I)))</f>
        <v>0</v>
      </c>
      <c r="Y46" s="21" cm="1">
        <f t="array" ref="Y46">MIN(IF($B:$B=$Q46,IF($N:$N=$T46,J:J)))</f>
        <v>0</v>
      </c>
      <c r="Z46" s="42" cm="1">
        <f t="array" ref="Z46">MIN(IF($B:$B=$Q46,IF($N:$N=$T46,K:K)))</f>
        <v>0</v>
      </c>
    </row>
    <row r="47" spans="2:26" ht="15.75">
      <c r="B47" s="28">
        <v>4714</v>
      </c>
      <c r="C47" s="28" t="s">
        <v>52</v>
      </c>
      <c r="D47" s="28">
        <v>1236</v>
      </c>
      <c r="E47" s="49">
        <v>0</v>
      </c>
      <c r="F47" s="28">
        <v>-377</v>
      </c>
      <c r="G47" s="28">
        <v>0</v>
      </c>
      <c r="H47" s="28">
        <v>-5</v>
      </c>
      <c r="I47" s="28">
        <v>0</v>
      </c>
      <c r="J47" s="28">
        <v>0</v>
      </c>
      <c r="K47" s="28">
        <v>0</v>
      </c>
      <c r="L47" s="28">
        <v>5</v>
      </c>
      <c r="M47" s="28">
        <v>0</v>
      </c>
      <c r="N47" s="28" t="str">
        <f t="shared" si="0"/>
        <v>C71</v>
      </c>
      <c r="O47" s="32"/>
      <c r="P47" s="43" t="s">
        <v>34</v>
      </c>
      <c r="Q47" s="18">
        <v>150235</v>
      </c>
      <c r="R47" s="18" t="s">
        <v>19</v>
      </c>
      <c r="S47" s="18" t="s">
        <v>21</v>
      </c>
      <c r="T47" s="18" t="s">
        <v>1</v>
      </c>
      <c r="U47" s="19" cm="1">
        <f t="array" ref="U47">MAX(IF($B:$B=$Q47,IF($N:$N=$T47,F:F)))</f>
        <v>6</v>
      </c>
      <c r="V47" s="19" cm="1">
        <f t="array" ref="V47">MAX(IF($B:$B=$Q47,IF($N:$N=$T47,G:G)))</f>
        <v>0</v>
      </c>
      <c r="W47" s="19" cm="1">
        <f t="array" ref="W47">MAX(IF($B:$B=$Q47,IF($N:$N=$T47,H:H)))</f>
        <v>0</v>
      </c>
      <c r="X47" s="19" cm="1">
        <f t="array" ref="X47">MAX(IF($B:$B=$Q47,IF($N:$N=$T47,I:I)))</f>
        <v>0</v>
      </c>
      <c r="Y47" s="19" cm="1">
        <f t="array" ref="Y47">MAX(IF($B:$B=$Q47,IF($N:$N=$T47,J:J)))</f>
        <v>0</v>
      </c>
      <c r="Z47" s="44" cm="1">
        <f t="array" ref="Z47">MAX(IF($B:$B=$Q47,IF($N:$N=$T47,K:K)))</f>
        <v>0</v>
      </c>
    </row>
    <row r="48" spans="2:26" ht="15.75">
      <c r="B48" s="28">
        <v>4714</v>
      </c>
      <c r="C48" s="28" t="s">
        <v>52</v>
      </c>
      <c r="D48" s="28">
        <v>2719</v>
      </c>
      <c r="E48" s="49">
        <v>1</v>
      </c>
      <c r="F48" s="28">
        <v>-387</v>
      </c>
      <c r="G48" s="28">
        <v>0</v>
      </c>
      <c r="H48" s="28">
        <v>5</v>
      </c>
      <c r="I48" s="28">
        <v>0</v>
      </c>
      <c r="J48" s="28">
        <v>0</v>
      </c>
      <c r="K48" s="28">
        <v>0</v>
      </c>
      <c r="L48" s="28">
        <v>5</v>
      </c>
      <c r="M48" s="28">
        <v>0</v>
      </c>
      <c r="N48" s="28" t="str">
        <f t="shared" si="0"/>
        <v>C71</v>
      </c>
      <c r="O48" s="32"/>
      <c r="P48" s="41" t="s">
        <v>34</v>
      </c>
      <c r="Q48" s="20">
        <v>150235</v>
      </c>
      <c r="R48" s="20" t="s">
        <v>20</v>
      </c>
      <c r="S48" s="20" t="s">
        <v>21</v>
      </c>
      <c r="T48" s="20" t="s">
        <v>1</v>
      </c>
      <c r="U48" s="21" cm="1">
        <f t="array" ref="U48">MIN(IF($B:$B=$Q48,IF($N:$N=$T48,F:F)))</f>
        <v>-68</v>
      </c>
      <c r="V48" s="21" cm="1">
        <f t="array" ref="V48">MIN(IF($B:$B=$Q48,IF($N:$N=$T48,G:G)))</f>
        <v>0</v>
      </c>
      <c r="W48" s="21" cm="1">
        <f t="array" ref="W48">MIN(IF($B:$B=$Q48,IF($N:$N=$T48,H:H)))</f>
        <v>0</v>
      </c>
      <c r="X48" s="21" cm="1">
        <f t="array" ref="X48">MIN(IF($B:$B=$Q48,IF($N:$N=$T48,I:I)))</f>
        <v>0</v>
      </c>
      <c r="Y48" s="21" cm="1">
        <f t="array" ref="Y48">MIN(IF($B:$B=$Q48,IF($N:$N=$T48,J:J)))</f>
        <v>0</v>
      </c>
      <c r="Z48" s="42" cm="1">
        <f t="array" ref="Z48">MIN(IF($B:$B=$Q48,IF($N:$N=$T48,K:K)))</f>
        <v>0</v>
      </c>
    </row>
    <row r="49" spans="2:26" ht="15.75">
      <c r="B49" s="28">
        <v>4714</v>
      </c>
      <c r="C49" s="28" t="s">
        <v>53</v>
      </c>
      <c r="D49" s="28">
        <v>1236</v>
      </c>
      <c r="E49" s="49">
        <v>0</v>
      </c>
      <c r="F49" s="28">
        <v>69</v>
      </c>
      <c r="G49" s="28">
        <v>0</v>
      </c>
      <c r="H49" s="28">
        <v>-5</v>
      </c>
      <c r="I49" s="28">
        <v>0</v>
      </c>
      <c r="J49" s="28">
        <v>0</v>
      </c>
      <c r="K49" s="28">
        <v>0</v>
      </c>
      <c r="L49" s="28">
        <v>5</v>
      </c>
      <c r="M49" s="28">
        <v>0</v>
      </c>
      <c r="N49" s="28" t="str">
        <f t="shared" si="0"/>
        <v>C71</v>
      </c>
      <c r="O49" s="32"/>
      <c r="P49" s="43" t="s">
        <v>34</v>
      </c>
      <c r="Q49" s="18">
        <v>150235</v>
      </c>
      <c r="R49" s="18" t="s">
        <v>19</v>
      </c>
      <c r="S49" s="18" t="s">
        <v>36</v>
      </c>
      <c r="T49" s="18" t="s">
        <v>2</v>
      </c>
      <c r="U49" s="19" cm="1">
        <f t="array" ref="U49">MAX(IF($B:$B=$Q49,IF($N:$N=$T49,F:F)))</f>
        <v>1409</v>
      </c>
      <c r="V49" s="19" cm="1">
        <f t="array" ref="V49">MAX(IF($B:$B=$Q49,IF($N:$N=$T49,G:G)))</f>
        <v>0</v>
      </c>
      <c r="W49" s="19" cm="1">
        <f t="array" ref="W49">MAX(IF($B:$B=$Q49,IF($N:$N=$T49,H:H)))</f>
        <v>5</v>
      </c>
      <c r="X49" s="19" cm="1">
        <f t="array" ref="X49">MAX(IF($B:$B=$Q49,IF($N:$N=$T49,I:I)))</f>
        <v>0</v>
      </c>
      <c r="Y49" s="19" cm="1">
        <f t="array" ref="Y49">MAX(IF($B:$B=$Q49,IF($N:$N=$T49,J:J)))</f>
        <v>0</v>
      </c>
      <c r="Z49" s="44" cm="1">
        <f t="array" ref="Z49">MAX(IF($B:$B=$Q49,IF($N:$N=$T49,K:K)))</f>
        <v>0</v>
      </c>
    </row>
    <row r="50" spans="2:26" ht="16.5" thickBot="1">
      <c r="B50" s="28">
        <v>4714</v>
      </c>
      <c r="C50" s="28" t="s">
        <v>53</v>
      </c>
      <c r="D50" s="28">
        <v>2719</v>
      </c>
      <c r="E50" s="49">
        <v>1</v>
      </c>
      <c r="F50" s="28">
        <v>59</v>
      </c>
      <c r="G50" s="28">
        <v>0</v>
      </c>
      <c r="H50" s="28">
        <v>5</v>
      </c>
      <c r="I50" s="28">
        <v>0</v>
      </c>
      <c r="J50" s="28">
        <v>0</v>
      </c>
      <c r="K50" s="28">
        <v>0</v>
      </c>
      <c r="L50" s="28">
        <v>5</v>
      </c>
      <c r="M50" s="28">
        <v>0</v>
      </c>
      <c r="N50" s="28" t="str">
        <f t="shared" si="0"/>
        <v>C71</v>
      </c>
      <c r="O50" s="32"/>
      <c r="P50" s="45" t="s">
        <v>34</v>
      </c>
      <c r="Q50" s="46">
        <v>150235</v>
      </c>
      <c r="R50" s="46" t="s">
        <v>20</v>
      </c>
      <c r="S50" s="46" t="s">
        <v>36</v>
      </c>
      <c r="T50" s="46" t="s">
        <v>2</v>
      </c>
      <c r="U50" s="47" cm="1">
        <f t="array" ref="U50">MIN(IF($B:$B=$Q50,IF($N:$N=$T50,F:F)))</f>
        <v>-1528</v>
      </c>
      <c r="V50" s="47" cm="1">
        <f t="array" ref="V50">MIN(IF($B:$B=$Q50,IF($N:$N=$T50,G:G)))</f>
        <v>0</v>
      </c>
      <c r="W50" s="47" cm="1">
        <f t="array" ref="W50">MIN(IF($B:$B=$Q50,IF($N:$N=$T50,H:H)))</f>
        <v>-5</v>
      </c>
      <c r="X50" s="47" cm="1">
        <f t="array" ref="X50">MIN(IF($B:$B=$Q50,IF($N:$N=$T50,I:I)))</f>
        <v>0</v>
      </c>
      <c r="Y50" s="47" cm="1">
        <f t="array" ref="Y50">MIN(IF($B:$B=$Q50,IF($N:$N=$T50,J:J)))</f>
        <v>0</v>
      </c>
      <c r="Z50" s="48" cm="1">
        <f t="array" ref="Z50">MIN(IF($B:$B=$Q50,IF($N:$N=$T50,K:K)))</f>
        <v>0</v>
      </c>
    </row>
    <row r="51" spans="2:26" ht="15.75">
      <c r="B51" s="28">
        <v>4714</v>
      </c>
      <c r="C51" s="28" t="s">
        <v>54</v>
      </c>
      <c r="D51" s="28">
        <v>1236</v>
      </c>
      <c r="E51" s="49">
        <v>0</v>
      </c>
      <c r="F51" s="28">
        <v>-88</v>
      </c>
      <c r="G51" s="28">
        <v>0</v>
      </c>
      <c r="H51" s="28">
        <v>-5</v>
      </c>
      <c r="I51" s="28">
        <v>0</v>
      </c>
      <c r="J51" s="28">
        <v>0</v>
      </c>
      <c r="K51" s="28">
        <v>0</v>
      </c>
      <c r="L51" s="28">
        <v>5</v>
      </c>
      <c r="M51" s="28">
        <v>0</v>
      </c>
      <c r="N51" s="28" t="str">
        <f t="shared" si="0"/>
        <v>C71</v>
      </c>
      <c r="O51" s="32"/>
      <c r="P51" s="37" t="s">
        <v>34</v>
      </c>
      <c r="Q51" s="38">
        <v>150236</v>
      </c>
      <c r="R51" s="38" t="s">
        <v>19</v>
      </c>
      <c r="S51" s="38" t="s">
        <v>22</v>
      </c>
      <c r="T51" s="38" t="s">
        <v>0</v>
      </c>
      <c r="U51" s="39" cm="1">
        <f t="array" ref="U51">MAX(IF($B:$B=$Q51,IF($N:$N=$T51,F:F)))</f>
        <v>-185</v>
      </c>
      <c r="V51" s="39" cm="1">
        <f t="array" ref="V51">MAX(IF($B:$B=$Q51,IF($N:$N=$T51,G:G)))</f>
        <v>0</v>
      </c>
      <c r="W51" s="39" cm="1">
        <f t="array" ref="W51">MAX(IF($B:$B=$Q51,IF($N:$N=$T51,H:H)))</f>
        <v>7</v>
      </c>
      <c r="X51" s="39" cm="1">
        <f t="array" ref="X51">MAX(IF($B:$B=$Q51,IF($N:$N=$T51,I:I)))</f>
        <v>0</v>
      </c>
      <c r="Y51" s="39" cm="1">
        <f t="array" ref="Y51">MAX(IF($B:$B=$Q51,IF($N:$N=$T51,J:J)))</f>
        <v>0</v>
      </c>
      <c r="Z51" s="40" cm="1">
        <f t="array" ref="Z51">MAX(IF($B:$B=$Q51,IF($N:$N=$T51,K:K)))</f>
        <v>0</v>
      </c>
    </row>
    <row r="52" spans="2:26" ht="15.75">
      <c r="B52" s="28">
        <v>4714</v>
      </c>
      <c r="C52" s="28" t="s">
        <v>54</v>
      </c>
      <c r="D52" s="28">
        <v>2719</v>
      </c>
      <c r="E52" s="49">
        <v>1</v>
      </c>
      <c r="F52" s="28">
        <v>-98</v>
      </c>
      <c r="G52" s="28">
        <v>0</v>
      </c>
      <c r="H52" s="28">
        <v>5</v>
      </c>
      <c r="I52" s="28">
        <v>0</v>
      </c>
      <c r="J52" s="28">
        <v>0</v>
      </c>
      <c r="K52" s="28">
        <v>0</v>
      </c>
      <c r="L52" s="28">
        <v>5</v>
      </c>
      <c r="M52" s="28">
        <v>0</v>
      </c>
      <c r="N52" s="28" t="str">
        <f t="shared" si="0"/>
        <v>C71</v>
      </c>
      <c r="O52" s="32"/>
      <c r="P52" s="41" t="s">
        <v>34</v>
      </c>
      <c r="Q52" s="20">
        <v>150236</v>
      </c>
      <c r="R52" s="20" t="s">
        <v>20</v>
      </c>
      <c r="S52" s="20" t="s">
        <v>22</v>
      </c>
      <c r="T52" s="20" t="s">
        <v>0</v>
      </c>
      <c r="U52" s="21" cm="1">
        <f t="array" ref="U52">MIN(IF($B:$B=$Q52,IF($N:$N=$T52,F:F)))</f>
        <v>-210</v>
      </c>
      <c r="V52" s="21" cm="1">
        <f t="array" ref="V52">MIN(IF($B:$B=$Q52,IF($N:$N=$T52,G:G)))</f>
        <v>0</v>
      </c>
      <c r="W52" s="21" cm="1">
        <f t="array" ref="W52">MIN(IF($B:$B=$Q52,IF($N:$N=$T52,H:H)))</f>
        <v>-7</v>
      </c>
      <c r="X52" s="21" cm="1">
        <f t="array" ref="X52">MIN(IF($B:$B=$Q52,IF($N:$N=$T52,I:I)))</f>
        <v>0</v>
      </c>
      <c r="Y52" s="21" cm="1">
        <f t="array" ref="Y52">MIN(IF($B:$B=$Q52,IF($N:$N=$T52,J:J)))</f>
        <v>0</v>
      </c>
      <c r="Z52" s="42" cm="1">
        <f t="array" ref="Z52">MIN(IF($B:$B=$Q52,IF($N:$N=$T52,K:K)))</f>
        <v>0</v>
      </c>
    </row>
    <row r="53" spans="2:26" ht="15.75">
      <c r="B53" s="28">
        <v>4714</v>
      </c>
      <c r="C53" s="28" t="s">
        <v>55</v>
      </c>
      <c r="D53" s="28">
        <v>1236</v>
      </c>
      <c r="E53" s="49">
        <v>0</v>
      </c>
      <c r="F53" s="28">
        <v>4</v>
      </c>
      <c r="G53" s="28">
        <v>0</v>
      </c>
      <c r="H53" s="28">
        <v>-5</v>
      </c>
      <c r="I53" s="28">
        <v>0</v>
      </c>
      <c r="J53" s="28">
        <v>0</v>
      </c>
      <c r="K53" s="28">
        <v>0</v>
      </c>
      <c r="L53" s="28">
        <v>5</v>
      </c>
      <c r="M53" s="28">
        <v>0</v>
      </c>
      <c r="N53" s="28" t="str">
        <f t="shared" si="0"/>
        <v>C71</v>
      </c>
      <c r="O53" s="32"/>
      <c r="P53" s="43" t="s">
        <v>34</v>
      </c>
      <c r="Q53" s="18">
        <v>150236</v>
      </c>
      <c r="R53" s="18" t="s">
        <v>19</v>
      </c>
      <c r="S53" s="18" t="s">
        <v>21</v>
      </c>
      <c r="T53" s="18" t="s">
        <v>1</v>
      </c>
      <c r="U53" s="19" cm="1">
        <f t="array" ref="U53">MAX(IF($B:$B=$Q53,IF($N:$N=$T53,F:F)))</f>
        <v>6</v>
      </c>
      <c r="V53" s="19" cm="1">
        <f t="array" ref="V53">MAX(IF($B:$B=$Q53,IF($N:$N=$T53,G:G)))</f>
        <v>0</v>
      </c>
      <c r="W53" s="19" cm="1">
        <f t="array" ref="W53">MAX(IF($B:$B=$Q53,IF($N:$N=$T53,H:H)))</f>
        <v>0</v>
      </c>
      <c r="X53" s="19" cm="1">
        <f t="array" ref="X53">MAX(IF($B:$B=$Q53,IF($N:$N=$T53,I:I)))</f>
        <v>0</v>
      </c>
      <c r="Y53" s="19" cm="1">
        <f t="array" ref="Y53">MAX(IF($B:$B=$Q53,IF($N:$N=$T53,J:J)))</f>
        <v>0</v>
      </c>
      <c r="Z53" s="44" cm="1">
        <f t="array" ref="Z53">MAX(IF($B:$B=$Q53,IF($N:$N=$T53,K:K)))</f>
        <v>0</v>
      </c>
    </row>
    <row r="54" spans="2:26" ht="15.75">
      <c r="B54" s="28">
        <v>4714</v>
      </c>
      <c r="C54" s="28" t="s">
        <v>55</v>
      </c>
      <c r="D54" s="28">
        <v>2719</v>
      </c>
      <c r="E54" s="49">
        <v>1</v>
      </c>
      <c r="F54" s="28">
        <v>-6</v>
      </c>
      <c r="G54" s="28">
        <v>0</v>
      </c>
      <c r="H54" s="28">
        <v>5</v>
      </c>
      <c r="I54" s="28">
        <v>0</v>
      </c>
      <c r="J54" s="28">
        <v>0</v>
      </c>
      <c r="K54" s="28">
        <v>0</v>
      </c>
      <c r="L54" s="28">
        <v>5</v>
      </c>
      <c r="M54" s="28">
        <v>0</v>
      </c>
      <c r="N54" s="28" t="str">
        <f t="shared" si="0"/>
        <v>C71</v>
      </c>
      <c r="O54" s="32"/>
      <c r="P54" s="41" t="s">
        <v>34</v>
      </c>
      <c r="Q54" s="20">
        <v>150236</v>
      </c>
      <c r="R54" s="20" t="s">
        <v>20</v>
      </c>
      <c r="S54" s="20" t="s">
        <v>21</v>
      </c>
      <c r="T54" s="20" t="s">
        <v>1</v>
      </c>
      <c r="U54" s="21" cm="1">
        <f t="array" ref="U54">MIN(IF($B:$B=$Q54,IF($N:$N=$T54,F:F)))</f>
        <v>-15</v>
      </c>
      <c r="V54" s="21" cm="1">
        <f t="array" ref="V54">MIN(IF($B:$B=$Q54,IF($N:$N=$T54,G:G)))</f>
        <v>0</v>
      </c>
      <c r="W54" s="21" cm="1">
        <f t="array" ref="W54">MIN(IF($B:$B=$Q54,IF($N:$N=$T54,H:H)))</f>
        <v>0</v>
      </c>
      <c r="X54" s="21" cm="1">
        <f t="array" ref="X54">MIN(IF($B:$B=$Q54,IF($N:$N=$T54,I:I)))</f>
        <v>0</v>
      </c>
      <c r="Y54" s="21" cm="1">
        <f t="array" ref="Y54">MIN(IF($B:$B=$Q54,IF($N:$N=$T54,J:J)))</f>
        <v>0</v>
      </c>
      <c r="Z54" s="42" cm="1">
        <f t="array" ref="Z54">MIN(IF($B:$B=$Q54,IF($N:$N=$T54,K:K)))</f>
        <v>0</v>
      </c>
    </row>
    <row r="55" spans="2:26" ht="15.75">
      <c r="B55" s="28">
        <v>4714</v>
      </c>
      <c r="C55" s="28" t="s">
        <v>56</v>
      </c>
      <c r="D55" s="28">
        <v>1236</v>
      </c>
      <c r="E55" s="49">
        <v>0</v>
      </c>
      <c r="F55" s="28">
        <v>-153</v>
      </c>
      <c r="G55" s="28">
        <v>0</v>
      </c>
      <c r="H55" s="28">
        <v>-5</v>
      </c>
      <c r="I55" s="28">
        <v>0</v>
      </c>
      <c r="J55" s="28">
        <v>0</v>
      </c>
      <c r="K55" s="28">
        <v>0</v>
      </c>
      <c r="L55" s="28">
        <v>5</v>
      </c>
      <c r="M55" s="28">
        <v>0</v>
      </c>
      <c r="N55" s="28" t="str">
        <f t="shared" si="0"/>
        <v>C71</v>
      </c>
      <c r="O55" s="32"/>
      <c r="P55" s="43" t="s">
        <v>34</v>
      </c>
      <c r="Q55" s="18">
        <v>150236</v>
      </c>
      <c r="R55" s="18" t="s">
        <v>19</v>
      </c>
      <c r="S55" s="18" t="s">
        <v>36</v>
      </c>
      <c r="T55" s="18" t="s">
        <v>2</v>
      </c>
      <c r="U55" s="19" cm="1">
        <f t="array" ref="U55">MAX(IF($B:$B=$Q55,IF($N:$N=$T55,F:F)))</f>
        <v>1458</v>
      </c>
      <c r="V55" s="19" cm="1">
        <f t="array" ref="V55">MAX(IF($B:$B=$Q55,IF($N:$N=$T55,G:G)))</f>
        <v>0</v>
      </c>
      <c r="W55" s="19" cm="1">
        <f t="array" ref="W55">MAX(IF($B:$B=$Q55,IF($N:$N=$T55,H:H)))</f>
        <v>5</v>
      </c>
      <c r="X55" s="19" cm="1">
        <f t="array" ref="X55">MAX(IF($B:$B=$Q55,IF($N:$N=$T55,I:I)))</f>
        <v>0</v>
      </c>
      <c r="Y55" s="19" cm="1">
        <f t="array" ref="Y55">MAX(IF($B:$B=$Q55,IF($N:$N=$T55,J:J)))</f>
        <v>0</v>
      </c>
      <c r="Z55" s="44" cm="1">
        <f t="array" ref="Z55">MAX(IF($B:$B=$Q55,IF($N:$N=$T55,K:K)))</f>
        <v>0</v>
      </c>
    </row>
    <row r="56" spans="2:26" ht="16.5" thickBot="1">
      <c r="B56" s="28">
        <v>4714</v>
      </c>
      <c r="C56" s="28" t="s">
        <v>56</v>
      </c>
      <c r="D56" s="28">
        <v>2719</v>
      </c>
      <c r="E56" s="49">
        <v>1</v>
      </c>
      <c r="F56" s="28">
        <v>-163</v>
      </c>
      <c r="G56" s="28">
        <v>0</v>
      </c>
      <c r="H56" s="28">
        <v>5</v>
      </c>
      <c r="I56" s="28">
        <v>0</v>
      </c>
      <c r="J56" s="28">
        <v>0</v>
      </c>
      <c r="K56" s="28">
        <v>0</v>
      </c>
      <c r="L56" s="28">
        <v>5</v>
      </c>
      <c r="M56" s="28">
        <v>0</v>
      </c>
      <c r="N56" s="28" t="str">
        <f t="shared" si="0"/>
        <v>C71</v>
      </c>
      <c r="O56" s="32"/>
      <c r="P56" s="45" t="s">
        <v>34</v>
      </c>
      <c r="Q56" s="46">
        <v>150236</v>
      </c>
      <c r="R56" s="46" t="s">
        <v>20</v>
      </c>
      <c r="S56" s="46" t="s">
        <v>36</v>
      </c>
      <c r="T56" s="46" t="s">
        <v>2</v>
      </c>
      <c r="U56" s="47" cm="1">
        <f t="array" ref="U56">MIN(IF($B:$B=$Q56,IF($N:$N=$T56,F:F)))</f>
        <v>-1721</v>
      </c>
      <c r="V56" s="47" cm="1">
        <f t="array" ref="V56">MIN(IF($B:$B=$Q56,IF($N:$N=$T56,G:G)))</f>
        <v>0</v>
      </c>
      <c r="W56" s="47" cm="1">
        <f t="array" ref="W56">MIN(IF($B:$B=$Q56,IF($N:$N=$T56,H:H)))</f>
        <v>-5</v>
      </c>
      <c r="X56" s="47" cm="1">
        <f t="array" ref="X56">MIN(IF($B:$B=$Q56,IF($N:$N=$T56,I:I)))</f>
        <v>0</v>
      </c>
      <c r="Y56" s="47" cm="1">
        <f t="array" ref="Y56">MIN(IF($B:$B=$Q56,IF($N:$N=$T56,J:J)))</f>
        <v>0</v>
      </c>
      <c r="Z56" s="48" cm="1">
        <f t="array" ref="Z56">MIN(IF($B:$B=$Q56,IF($N:$N=$T56,K:K)))</f>
        <v>0</v>
      </c>
    </row>
    <row r="57" spans="2:26" ht="15">
      <c r="B57" s="28">
        <v>4714</v>
      </c>
      <c r="C57" s="28" t="s">
        <v>57</v>
      </c>
      <c r="D57" s="28">
        <v>1236</v>
      </c>
      <c r="E57" s="49">
        <v>0</v>
      </c>
      <c r="F57" s="28">
        <v>7</v>
      </c>
      <c r="G57" s="28">
        <v>0</v>
      </c>
      <c r="H57" s="28">
        <v>-5</v>
      </c>
      <c r="I57" s="28">
        <v>0</v>
      </c>
      <c r="J57" s="28">
        <v>0</v>
      </c>
      <c r="K57" s="28">
        <v>0</v>
      </c>
      <c r="L57" s="28">
        <v>5</v>
      </c>
      <c r="M57" s="28">
        <v>0</v>
      </c>
      <c r="N57" s="28" t="str">
        <f t="shared" si="0"/>
        <v>C71</v>
      </c>
      <c r="O57" s="27"/>
    </row>
    <row r="58" spans="2:26" ht="15">
      <c r="B58" s="28">
        <v>4714</v>
      </c>
      <c r="C58" s="28" t="s">
        <v>57</v>
      </c>
      <c r="D58" s="28">
        <v>2719</v>
      </c>
      <c r="E58" s="49">
        <v>1</v>
      </c>
      <c r="F58" s="28">
        <v>-3</v>
      </c>
      <c r="G58" s="28">
        <v>0</v>
      </c>
      <c r="H58" s="28">
        <v>5</v>
      </c>
      <c r="I58" s="28">
        <v>0</v>
      </c>
      <c r="J58" s="28">
        <v>0</v>
      </c>
      <c r="K58" s="28">
        <v>0</v>
      </c>
      <c r="L58" s="28">
        <v>5</v>
      </c>
      <c r="M58" s="28">
        <v>0</v>
      </c>
      <c r="N58" s="28" t="str">
        <f t="shared" si="0"/>
        <v>C71</v>
      </c>
      <c r="O58" s="27"/>
    </row>
    <row r="59" spans="2:26" ht="15">
      <c r="B59" s="28">
        <v>4714</v>
      </c>
      <c r="C59" s="28" t="s">
        <v>58</v>
      </c>
      <c r="D59" s="28">
        <v>1236</v>
      </c>
      <c r="E59" s="49">
        <v>0</v>
      </c>
      <c r="F59" s="28">
        <v>-150</v>
      </c>
      <c r="G59" s="28">
        <v>0</v>
      </c>
      <c r="H59" s="28">
        <v>-5</v>
      </c>
      <c r="I59" s="28">
        <v>0</v>
      </c>
      <c r="J59" s="28">
        <v>0</v>
      </c>
      <c r="K59" s="28">
        <v>0</v>
      </c>
      <c r="L59" s="28">
        <v>5</v>
      </c>
      <c r="M59" s="28">
        <v>0</v>
      </c>
      <c r="N59" s="28" t="str">
        <f t="shared" si="0"/>
        <v>C71</v>
      </c>
      <c r="O59" s="32"/>
      <c r="S59" s="6"/>
      <c r="T59" s="6"/>
      <c r="U59" s="6"/>
      <c r="V59" s="6"/>
      <c r="W59" s="6"/>
      <c r="X59" s="6"/>
      <c r="Y59" s="3"/>
    </row>
    <row r="60" spans="2:26" ht="15">
      <c r="B60" s="28">
        <v>4714</v>
      </c>
      <c r="C60" s="28" t="s">
        <v>58</v>
      </c>
      <c r="D60" s="28">
        <v>2719</v>
      </c>
      <c r="E60" s="49">
        <v>1</v>
      </c>
      <c r="F60" s="28">
        <v>-160</v>
      </c>
      <c r="G60" s="28">
        <v>0</v>
      </c>
      <c r="H60" s="28">
        <v>5</v>
      </c>
      <c r="I60" s="28">
        <v>0</v>
      </c>
      <c r="J60" s="28">
        <v>0</v>
      </c>
      <c r="K60" s="28">
        <v>0</v>
      </c>
      <c r="L60" s="28">
        <v>5</v>
      </c>
      <c r="M60" s="28">
        <v>0</v>
      </c>
      <c r="N60" s="28" t="str">
        <f t="shared" si="0"/>
        <v>C71</v>
      </c>
      <c r="O60" s="32"/>
      <c r="S60" s="6"/>
      <c r="T60" s="6"/>
      <c r="U60" s="6"/>
      <c r="V60" s="6"/>
      <c r="W60" s="6"/>
      <c r="X60" s="6"/>
      <c r="Y60" s="3"/>
    </row>
    <row r="61" spans="2:26" ht="15">
      <c r="B61" s="28">
        <v>4714</v>
      </c>
      <c r="C61" s="28" t="s">
        <v>59</v>
      </c>
      <c r="D61" s="28">
        <v>1236</v>
      </c>
      <c r="E61" s="49">
        <v>0</v>
      </c>
      <c r="F61" s="28">
        <v>-58</v>
      </c>
      <c r="G61" s="28">
        <v>0</v>
      </c>
      <c r="H61" s="28">
        <v>-5</v>
      </c>
      <c r="I61" s="28">
        <v>0</v>
      </c>
      <c r="J61" s="28">
        <v>0</v>
      </c>
      <c r="K61" s="28">
        <v>0</v>
      </c>
      <c r="L61" s="28">
        <v>5</v>
      </c>
      <c r="M61" s="28">
        <v>0</v>
      </c>
      <c r="N61" s="28" t="str">
        <f t="shared" si="0"/>
        <v>C71</v>
      </c>
      <c r="O61" s="32"/>
      <c r="S61" s="6"/>
      <c r="T61" s="6"/>
      <c r="U61" s="6"/>
      <c r="V61" s="6"/>
      <c r="W61" s="6"/>
      <c r="X61" s="6"/>
      <c r="Y61" s="3"/>
    </row>
    <row r="62" spans="2:26" ht="15">
      <c r="B62" s="28">
        <v>4714</v>
      </c>
      <c r="C62" s="28" t="s">
        <v>59</v>
      </c>
      <c r="D62" s="28">
        <v>2719</v>
      </c>
      <c r="E62" s="49">
        <v>1</v>
      </c>
      <c r="F62" s="28">
        <v>-68</v>
      </c>
      <c r="G62" s="28">
        <v>0</v>
      </c>
      <c r="H62" s="28">
        <v>5</v>
      </c>
      <c r="I62" s="28">
        <v>0</v>
      </c>
      <c r="J62" s="28">
        <v>0</v>
      </c>
      <c r="K62" s="28">
        <v>0</v>
      </c>
      <c r="L62" s="28">
        <v>5</v>
      </c>
      <c r="M62" s="28">
        <v>0</v>
      </c>
      <c r="N62" s="28" t="str">
        <f t="shared" si="0"/>
        <v>C71</v>
      </c>
      <c r="O62" s="32"/>
      <c r="S62" s="6"/>
      <c r="T62" s="6"/>
      <c r="U62" s="6"/>
      <c r="V62" s="6"/>
      <c r="W62" s="6"/>
      <c r="X62" s="6"/>
      <c r="Y62" s="3"/>
    </row>
    <row r="63" spans="2:26" ht="15">
      <c r="B63" s="28">
        <v>4714</v>
      </c>
      <c r="C63" s="28" t="s">
        <v>60</v>
      </c>
      <c r="D63" s="28">
        <v>1236</v>
      </c>
      <c r="E63" s="49">
        <v>0</v>
      </c>
      <c r="F63" s="28">
        <v>-215</v>
      </c>
      <c r="G63" s="28">
        <v>0</v>
      </c>
      <c r="H63" s="28">
        <v>-5</v>
      </c>
      <c r="I63" s="28">
        <v>0</v>
      </c>
      <c r="J63" s="28">
        <v>0</v>
      </c>
      <c r="K63" s="28">
        <v>0</v>
      </c>
      <c r="L63" s="28">
        <v>5</v>
      </c>
      <c r="M63" s="28">
        <v>0</v>
      </c>
      <c r="N63" s="28" t="str">
        <f t="shared" si="0"/>
        <v>C71</v>
      </c>
      <c r="O63" s="32"/>
      <c r="S63" s="6"/>
      <c r="T63" s="6"/>
      <c r="U63" s="6"/>
      <c r="V63" s="6"/>
      <c r="W63" s="6"/>
      <c r="X63" s="6"/>
      <c r="Y63" s="3"/>
    </row>
    <row r="64" spans="2:26" ht="15">
      <c r="B64" s="28">
        <v>4714</v>
      </c>
      <c r="C64" s="28" t="s">
        <v>60</v>
      </c>
      <c r="D64" s="28">
        <v>2719</v>
      </c>
      <c r="E64" s="49">
        <v>1</v>
      </c>
      <c r="F64" s="28">
        <v>-225</v>
      </c>
      <c r="G64" s="28">
        <v>0</v>
      </c>
      <c r="H64" s="28">
        <v>5</v>
      </c>
      <c r="I64" s="28">
        <v>0</v>
      </c>
      <c r="J64" s="28">
        <v>0</v>
      </c>
      <c r="K64" s="28">
        <v>0</v>
      </c>
      <c r="L64" s="28">
        <v>5</v>
      </c>
      <c r="M64" s="28">
        <v>0</v>
      </c>
      <c r="N64" s="28" t="str">
        <f t="shared" si="0"/>
        <v>C71</v>
      </c>
      <c r="O64" s="32"/>
      <c r="S64" s="6"/>
      <c r="T64" s="6"/>
      <c r="U64" s="6"/>
      <c r="V64" s="6"/>
      <c r="W64" s="6"/>
      <c r="X64" s="6"/>
      <c r="Y64" s="3"/>
    </row>
    <row r="65" spans="2:25" ht="15">
      <c r="B65" s="28">
        <v>4715</v>
      </c>
      <c r="C65" s="28" t="s">
        <v>0</v>
      </c>
      <c r="D65" s="28">
        <v>2717</v>
      </c>
      <c r="E65" s="49">
        <v>0</v>
      </c>
      <c r="F65" s="28">
        <v>-246</v>
      </c>
      <c r="G65" s="28">
        <v>0</v>
      </c>
      <c r="H65" s="28">
        <v>-7</v>
      </c>
      <c r="I65" s="28">
        <v>0</v>
      </c>
      <c r="J65" s="28">
        <v>0</v>
      </c>
      <c r="K65" s="28">
        <v>0</v>
      </c>
      <c r="L65" s="28">
        <v>7</v>
      </c>
      <c r="M65" s="28">
        <v>0</v>
      </c>
      <c r="N65" s="28" t="str">
        <f t="shared" si="0"/>
        <v>C4</v>
      </c>
      <c r="O65" s="32"/>
      <c r="S65" s="6"/>
      <c r="T65" s="6"/>
      <c r="U65" s="6"/>
      <c r="V65" s="6"/>
      <c r="W65" s="6"/>
      <c r="X65" s="6"/>
      <c r="Y65" s="3"/>
    </row>
    <row r="66" spans="2:25" ht="15">
      <c r="B66" s="28">
        <v>4715</v>
      </c>
      <c r="C66" s="28" t="s">
        <v>0</v>
      </c>
      <c r="D66" s="28">
        <v>2544</v>
      </c>
      <c r="E66" s="49">
        <v>1</v>
      </c>
      <c r="F66" s="28">
        <v>-233</v>
      </c>
      <c r="G66" s="28">
        <v>0</v>
      </c>
      <c r="H66" s="28">
        <v>7</v>
      </c>
      <c r="I66" s="28">
        <v>0</v>
      </c>
      <c r="J66" s="28">
        <v>0</v>
      </c>
      <c r="K66" s="28">
        <v>0</v>
      </c>
      <c r="L66" s="28">
        <v>7</v>
      </c>
      <c r="M66" s="28">
        <v>0</v>
      </c>
      <c r="N66" s="28" t="str">
        <f t="shared" si="0"/>
        <v>C4</v>
      </c>
      <c r="O66" s="32"/>
      <c r="S66" s="6"/>
      <c r="T66" s="6"/>
      <c r="U66" s="6"/>
      <c r="V66" s="6"/>
      <c r="W66" s="6"/>
      <c r="X66" s="6"/>
      <c r="Y66" s="3"/>
    </row>
    <row r="67" spans="2:25" ht="15">
      <c r="B67" s="28">
        <v>4715</v>
      </c>
      <c r="C67" s="28" t="s">
        <v>37</v>
      </c>
      <c r="D67" s="28">
        <v>2717</v>
      </c>
      <c r="E67" s="49">
        <v>0</v>
      </c>
      <c r="F67" s="28">
        <v>63</v>
      </c>
      <c r="G67" s="28">
        <v>0</v>
      </c>
      <c r="H67" s="28">
        <v>-5</v>
      </c>
      <c r="I67" s="28">
        <v>0</v>
      </c>
      <c r="J67" s="28">
        <v>0</v>
      </c>
      <c r="K67" s="28">
        <v>0</v>
      </c>
      <c r="L67" s="28">
        <v>5</v>
      </c>
      <c r="M67" s="28">
        <v>0</v>
      </c>
      <c r="N67" s="28" t="str">
        <f t="shared" si="0"/>
        <v>C71</v>
      </c>
      <c r="O67" s="32"/>
      <c r="S67" s="6"/>
      <c r="T67" s="6"/>
      <c r="U67" s="6"/>
      <c r="V67" s="6"/>
      <c r="W67" s="6"/>
      <c r="X67" s="6"/>
      <c r="Y67" s="3"/>
    </row>
    <row r="68" spans="2:25" ht="15">
      <c r="B68" s="28">
        <v>4715</v>
      </c>
      <c r="C68" s="28" t="s">
        <v>37</v>
      </c>
      <c r="D68" s="28">
        <v>2544</v>
      </c>
      <c r="E68" s="49">
        <v>1</v>
      </c>
      <c r="F68" s="28">
        <v>73</v>
      </c>
      <c r="G68" s="28">
        <v>0</v>
      </c>
      <c r="H68" s="28">
        <v>5</v>
      </c>
      <c r="I68" s="28">
        <v>0</v>
      </c>
      <c r="J68" s="28">
        <v>0</v>
      </c>
      <c r="K68" s="28">
        <v>0</v>
      </c>
      <c r="L68" s="28">
        <v>5</v>
      </c>
      <c r="M68" s="28">
        <v>0</v>
      </c>
      <c r="N68" s="28" t="str">
        <f t="shared" si="0"/>
        <v>C71</v>
      </c>
      <c r="O68" s="32"/>
      <c r="S68" s="6"/>
      <c r="T68" s="6"/>
      <c r="U68" s="6"/>
      <c r="V68" s="6"/>
      <c r="W68" s="6"/>
      <c r="X68" s="6"/>
      <c r="Y68" s="3"/>
    </row>
    <row r="69" spans="2:25" ht="15">
      <c r="B69" s="28">
        <v>4715</v>
      </c>
      <c r="C69" s="28" t="s">
        <v>27</v>
      </c>
      <c r="D69" s="28">
        <v>2717</v>
      </c>
      <c r="E69" s="49">
        <v>0</v>
      </c>
      <c r="F69" s="28">
        <v>-6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 t="str">
        <f t="shared" si="0"/>
        <v>C11</v>
      </c>
      <c r="O69" s="32"/>
      <c r="S69" s="6"/>
      <c r="T69" s="6"/>
      <c r="U69" s="6"/>
      <c r="V69" s="6"/>
      <c r="W69" s="6"/>
      <c r="X69" s="6"/>
      <c r="Y69" s="3"/>
    </row>
    <row r="70" spans="2:25" ht="15">
      <c r="B70" s="28">
        <v>4715</v>
      </c>
      <c r="C70" s="28" t="s">
        <v>27</v>
      </c>
      <c r="D70" s="28">
        <v>2544</v>
      </c>
      <c r="E70" s="49">
        <v>1</v>
      </c>
      <c r="F70" s="28">
        <v>-6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 t="str">
        <f t="shared" si="0"/>
        <v>C11</v>
      </c>
      <c r="O70" s="32"/>
      <c r="S70" s="6"/>
      <c r="T70" s="6"/>
      <c r="U70" s="6"/>
      <c r="V70" s="6"/>
      <c r="W70" s="6"/>
      <c r="X70" s="6"/>
      <c r="Y70" s="3"/>
    </row>
    <row r="71" spans="2:25" ht="15">
      <c r="B71" s="28">
        <v>4715</v>
      </c>
      <c r="C71" s="28" t="s">
        <v>38</v>
      </c>
      <c r="D71" s="28">
        <v>2717</v>
      </c>
      <c r="E71" s="49">
        <v>0</v>
      </c>
      <c r="F71" s="28">
        <v>41</v>
      </c>
      <c r="G71" s="28">
        <v>0</v>
      </c>
      <c r="H71" s="28">
        <v>-5</v>
      </c>
      <c r="I71" s="28">
        <v>0</v>
      </c>
      <c r="J71" s="28">
        <v>0</v>
      </c>
      <c r="K71" s="28">
        <v>0</v>
      </c>
      <c r="L71" s="28">
        <v>5</v>
      </c>
      <c r="M71" s="28">
        <v>0</v>
      </c>
      <c r="N71" s="28" t="str">
        <f t="shared" si="0"/>
        <v>C71</v>
      </c>
      <c r="O71" s="32"/>
      <c r="S71" s="6"/>
      <c r="T71" s="6"/>
      <c r="U71" s="6"/>
      <c r="V71" s="6"/>
      <c r="W71" s="6"/>
      <c r="X71" s="6"/>
      <c r="Y71" s="3"/>
    </row>
    <row r="72" spans="2:25" ht="15">
      <c r="B72" s="28">
        <v>4715</v>
      </c>
      <c r="C72" s="28" t="s">
        <v>38</v>
      </c>
      <c r="D72" s="28">
        <v>2544</v>
      </c>
      <c r="E72" s="49">
        <v>1</v>
      </c>
      <c r="F72" s="28">
        <v>51</v>
      </c>
      <c r="G72" s="28">
        <v>0</v>
      </c>
      <c r="H72" s="28">
        <v>5</v>
      </c>
      <c r="I72" s="28">
        <v>0</v>
      </c>
      <c r="J72" s="28">
        <v>0</v>
      </c>
      <c r="K72" s="28">
        <v>0</v>
      </c>
      <c r="L72" s="28">
        <v>5</v>
      </c>
      <c r="M72" s="28">
        <v>0</v>
      </c>
      <c r="N72" s="28" t="str">
        <f t="shared" si="0"/>
        <v>C71</v>
      </c>
      <c r="O72" s="32"/>
      <c r="S72" s="6"/>
      <c r="T72" s="6"/>
      <c r="U72" s="6"/>
      <c r="V72" s="6"/>
      <c r="W72" s="6"/>
      <c r="X72" s="6"/>
      <c r="Y72" s="3"/>
    </row>
    <row r="73" spans="2:25" ht="15">
      <c r="B73" s="28">
        <v>4715</v>
      </c>
      <c r="C73" s="28" t="s">
        <v>28</v>
      </c>
      <c r="D73" s="28">
        <v>2717</v>
      </c>
      <c r="E73" s="49">
        <v>0</v>
      </c>
      <c r="F73" s="28">
        <v>33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28" t="str">
        <f t="shared" si="0"/>
        <v>C11</v>
      </c>
      <c r="O73" s="6"/>
      <c r="S73" s="6"/>
      <c r="T73" s="6"/>
      <c r="U73" s="6"/>
      <c r="V73" s="6"/>
      <c r="W73" s="6"/>
      <c r="X73" s="6"/>
      <c r="Y73" s="3"/>
    </row>
    <row r="74" spans="2:25" ht="15">
      <c r="B74" s="28">
        <v>4715</v>
      </c>
      <c r="C74" s="28" t="s">
        <v>28</v>
      </c>
      <c r="D74" s="28">
        <v>2544</v>
      </c>
      <c r="E74" s="49">
        <v>1</v>
      </c>
      <c r="F74" s="28">
        <v>33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8">
        <v>0</v>
      </c>
      <c r="M74" s="28">
        <v>0</v>
      </c>
      <c r="N74" s="28" t="str">
        <f t="shared" ref="N74:N137" si="1">LEFT(C74,3)</f>
        <v>C11</v>
      </c>
      <c r="O74" s="6"/>
      <c r="S74" s="6"/>
      <c r="T74" s="6"/>
      <c r="U74" s="6"/>
      <c r="V74" s="6"/>
      <c r="W74" s="6"/>
      <c r="X74" s="6"/>
      <c r="Y74" s="3"/>
    </row>
    <row r="75" spans="2:25" ht="15">
      <c r="B75" s="28">
        <v>4715</v>
      </c>
      <c r="C75" s="28" t="s">
        <v>39</v>
      </c>
      <c r="D75" s="28">
        <v>2717</v>
      </c>
      <c r="E75" s="49">
        <v>0</v>
      </c>
      <c r="F75" s="28">
        <v>-115</v>
      </c>
      <c r="G75" s="28">
        <v>0</v>
      </c>
      <c r="H75" s="28">
        <v>-5</v>
      </c>
      <c r="I75" s="28">
        <v>0</v>
      </c>
      <c r="J75" s="28">
        <v>0</v>
      </c>
      <c r="K75" s="28">
        <v>0</v>
      </c>
      <c r="L75" s="28">
        <v>5</v>
      </c>
      <c r="M75" s="28">
        <v>0</v>
      </c>
      <c r="N75" s="28" t="str">
        <f t="shared" si="1"/>
        <v>C71</v>
      </c>
      <c r="O75" s="6"/>
      <c r="S75" s="6"/>
      <c r="T75" s="6"/>
      <c r="U75" s="6"/>
      <c r="V75" s="6"/>
      <c r="W75" s="6"/>
      <c r="X75" s="6"/>
      <c r="Y75" s="3"/>
    </row>
    <row r="76" spans="2:25" ht="15">
      <c r="B76" s="28">
        <v>4715</v>
      </c>
      <c r="C76" s="28" t="s">
        <v>39</v>
      </c>
      <c r="D76" s="28">
        <v>2544</v>
      </c>
      <c r="E76" s="49">
        <v>1</v>
      </c>
      <c r="F76" s="28">
        <v>-105</v>
      </c>
      <c r="G76" s="28">
        <v>0</v>
      </c>
      <c r="H76" s="28">
        <v>5</v>
      </c>
      <c r="I76" s="28">
        <v>0</v>
      </c>
      <c r="J76" s="28">
        <v>0</v>
      </c>
      <c r="K76" s="28">
        <v>0</v>
      </c>
      <c r="L76" s="28">
        <v>5</v>
      </c>
      <c r="M76" s="28">
        <v>0</v>
      </c>
      <c r="N76" s="28" t="str">
        <f t="shared" si="1"/>
        <v>C71</v>
      </c>
      <c r="O76" s="6"/>
      <c r="S76" s="6"/>
      <c r="T76" s="6"/>
      <c r="U76" s="6"/>
      <c r="V76" s="6"/>
      <c r="W76" s="6"/>
      <c r="X76" s="6"/>
      <c r="Y76" s="3"/>
    </row>
    <row r="77" spans="2:25" ht="15">
      <c r="B77" s="28">
        <v>4715</v>
      </c>
      <c r="C77" s="28" t="s">
        <v>29</v>
      </c>
      <c r="D77" s="28">
        <v>2717</v>
      </c>
      <c r="E77" s="49">
        <v>0</v>
      </c>
      <c r="F77" s="28">
        <v>27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8">
        <v>0</v>
      </c>
      <c r="M77" s="28">
        <v>0</v>
      </c>
      <c r="N77" s="28" t="str">
        <f t="shared" si="1"/>
        <v>C11</v>
      </c>
      <c r="O77" s="6"/>
      <c r="S77" s="6"/>
      <c r="T77" s="6"/>
      <c r="U77" s="6"/>
      <c r="V77" s="6"/>
      <c r="W77" s="6"/>
      <c r="X77" s="6"/>
      <c r="Y77" s="3"/>
    </row>
    <row r="78" spans="2:25" ht="15">
      <c r="B78" s="28">
        <v>4715</v>
      </c>
      <c r="C78" s="28" t="s">
        <v>29</v>
      </c>
      <c r="D78" s="28">
        <v>2544</v>
      </c>
      <c r="E78" s="49">
        <v>1</v>
      </c>
      <c r="F78" s="28">
        <v>27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8">
        <v>0</v>
      </c>
      <c r="M78" s="28">
        <v>0</v>
      </c>
      <c r="N78" s="28" t="str">
        <f t="shared" si="1"/>
        <v>C11</v>
      </c>
      <c r="O78" s="6"/>
      <c r="S78" s="6"/>
      <c r="T78" s="6"/>
      <c r="U78" s="6"/>
      <c r="V78" s="6"/>
      <c r="W78" s="6"/>
      <c r="X78" s="6"/>
      <c r="Y78" s="3"/>
    </row>
    <row r="79" spans="2:25" ht="15">
      <c r="B79" s="28">
        <v>4715</v>
      </c>
      <c r="C79" s="28" t="s">
        <v>40</v>
      </c>
      <c r="D79" s="28">
        <v>2717</v>
      </c>
      <c r="E79" s="49">
        <v>0</v>
      </c>
      <c r="F79" s="28">
        <v>-137</v>
      </c>
      <c r="G79" s="28">
        <v>0</v>
      </c>
      <c r="H79" s="28">
        <v>-5</v>
      </c>
      <c r="I79" s="28">
        <v>0</v>
      </c>
      <c r="J79" s="28">
        <v>0</v>
      </c>
      <c r="K79" s="28">
        <v>0</v>
      </c>
      <c r="L79" s="28">
        <v>5</v>
      </c>
      <c r="M79" s="28">
        <v>0</v>
      </c>
      <c r="N79" s="28" t="str">
        <f t="shared" si="1"/>
        <v>C71</v>
      </c>
      <c r="O79" s="6"/>
      <c r="S79" s="6"/>
      <c r="T79" s="6"/>
      <c r="U79" s="6"/>
      <c r="V79" s="6"/>
      <c r="W79" s="6"/>
      <c r="X79" s="6"/>
      <c r="Y79" s="3"/>
    </row>
    <row r="80" spans="2:25" ht="15">
      <c r="B80" s="28">
        <v>4715</v>
      </c>
      <c r="C80" s="28" t="s">
        <v>40</v>
      </c>
      <c r="D80" s="28">
        <v>2544</v>
      </c>
      <c r="E80" s="49">
        <v>1</v>
      </c>
      <c r="F80" s="28">
        <v>-127</v>
      </c>
      <c r="G80" s="28">
        <v>0</v>
      </c>
      <c r="H80" s="28">
        <v>5</v>
      </c>
      <c r="I80" s="28">
        <v>0</v>
      </c>
      <c r="J80" s="28">
        <v>0</v>
      </c>
      <c r="K80" s="28">
        <v>0</v>
      </c>
      <c r="L80" s="28">
        <v>5</v>
      </c>
      <c r="M80" s="28">
        <v>0</v>
      </c>
      <c r="N80" s="28" t="str">
        <f t="shared" si="1"/>
        <v>C71</v>
      </c>
      <c r="O80" s="6"/>
      <c r="S80" s="6"/>
      <c r="T80" s="6"/>
      <c r="U80" s="6"/>
      <c r="V80" s="6"/>
      <c r="W80" s="6"/>
      <c r="X80" s="6"/>
      <c r="Y80" s="3"/>
    </row>
    <row r="81" spans="2:25" ht="15">
      <c r="B81" s="28">
        <v>4715</v>
      </c>
      <c r="C81" s="28" t="s">
        <v>41</v>
      </c>
      <c r="D81" s="28">
        <v>2717</v>
      </c>
      <c r="E81" s="49">
        <v>0</v>
      </c>
      <c r="F81" s="28">
        <v>-159</v>
      </c>
      <c r="G81" s="28">
        <v>0</v>
      </c>
      <c r="H81" s="28">
        <v>-5</v>
      </c>
      <c r="I81" s="28">
        <v>0</v>
      </c>
      <c r="J81" s="28">
        <v>0</v>
      </c>
      <c r="K81" s="28">
        <v>0</v>
      </c>
      <c r="L81" s="28">
        <v>5</v>
      </c>
      <c r="M81" s="28">
        <v>0</v>
      </c>
      <c r="N81" s="28" t="str">
        <f t="shared" si="1"/>
        <v>C71</v>
      </c>
      <c r="O81" s="6"/>
      <c r="S81" s="6"/>
      <c r="T81" s="6"/>
      <c r="U81" s="6"/>
      <c r="V81" s="6"/>
      <c r="W81" s="6"/>
      <c r="X81" s="6"/>
      <c r="Y81" s="3"/>
    </row>
    <row r="82" spans="2:25" ht="15">
      <c r="B82" s="28">
        <v>4715</v>
      </c>
      <c r="C82" s="28" t="s">
        <v>41</v>
      </c>
      <c r="D82" s="28">
        <v>2544</v>
      </c>
      <c r="E82" s="49">
        <v>1</v>
      </c>
      <c r="F82" s="28">
        <v>-149</v>
      </c>
      <c r="G82" s="28">
        <v>0</v>
      </c>
      <c r="H82" s="28">
        <v>5</v>
      </c>
      <c r="I82" s="28">
        <v>0</v>
      </c>
      <c r="J82" s="28">
        <v>0</v>
      </c>
      <c r="K82" s="28">
        <v>0</v>
      </c>
      <c r="L82" s="28">
        <v>5</v>
      </c>
      <c r="M82" s="28">
        <v>0</v>
      </c>
      <c r="N82" s="28" t="str">
        <f t="shared" si="1"/>
        <v>C71</v>
      </c>
      <c r="O82" s="6"/>
      <c r="S82" s="6"/>
      <c r="T82" s="6"/>
      <c r="U82" s="6"/>
      <c r="V82" s="6"/>
      <c r="W82" s="6"/>
      <c r="X82" s="6"/>
      <c r="Y82" s="3"/>
    </row>
    <row r="83" spans="2:25" ht="15">
      <c r="B83" s="28">
        <v>4715</v>
      </c>
      <c r="C83" s="28" t="s">
        <v>42</v>
      </c>
      <c r="D83" s="28">
        <v>2717</v>
      </c>
      <c r="E83" s="49">
        <v>0</v>
      </c>
      <c r="F83" s="28">
        <v>-181</v>
      </c>
      <c r="G83" s="28">
        <v>0</v>
      </c>
      <c r="H83" s="28">
        <v>-5</v>
      </c>
      <c r="I83" s="28">
        <v>0</v>
      </c>
      <c r="J83" s="28">
        <v>0</v>
      </c>
      <c r="K83" s="28">
        <v>0</v>
      </c>
      <c r="L83" s="28">
        <v>5</v>
      </c>
      <c r="M83" s="28">
        <v>0</v>
      </c>
      <c r="N83" s="28" t="str">
        <f t="shared" si="1"/>
        <v>C71</v>
      </c>
      <c r="O83" s="6"/>
      <c r="S83" s="6"/>
      <c r="T83" s="6"/>
      <c r="U83" s="6"/>
      <c r="V83" s="6"/>
      <c r="W83" s="6"/>
      <c r="X83" s="6"/>
      <c r="Y83" s="3"/>
    </row>
    <row r="84" spans="2:25" ht="15">
      <c r="B84" s="28">
        <v>4715</v>
      </c>
      <c r="C84" s="28" t="s">
        <v>42</v>
      </c>
      <c r="D84" s="28">
        <v>2544</v>
      </c>
      <c r="E84" s="49">
        <v>1</v>
      </c>
      <c r="F84" s="28">
        <v>-171</v>
      </c>
      <c r="G84" s="28">
        <v>0</v>
      </c>
      <c r="H84" s="28">
        <v>5</v>
      </c>
      <c r="I84" s="28">
        <v>0</v>
      </c>
      <c r="J84" s="28">
        <v>0</v>
      </c>
      <c r="K84" s="28">
        <v>0</v>
      </c>
      <c r="L84" s="28">
        <v>5</v>
      </c>
      <c r="M84" s="28">
        <v>0</v>
      </c>
      <c r="N84" s="28" t="str">
        <f t="shared" si="1"/>
        <v>C71</v>
      </c>
      <c r="O84" s="6"/>
      <c r="S84" s="6"/>
      <c r="T84" s="6"/>
      <c r="U84" s="6"/>
      <c r="V84" s="6"/>
      <c r="W84" s="6"/>
      <c r="X84" s="6"/>
      <c r="Y84" s="3"/>
    </row>
    <row r="85" spans="2:25" ht="15">
      <c r="B85" s="28">
        <v>4715</v>
      </c>
      <c r="C85" s="28" t="s">
        <v>43</v>
      </c>
      <c r="D85" s="28">
        <v>2717</v>
      </c>
      <c r="E85" s="49">
        <v>0</v>
      </c>
      <c r="F85" s="28">
        <v>-337</v>
      </c>
      <c r="G85" s="28">
        <v>0</v>
      </c>
      <c r="H85" s="28">
        <v>-5</v>
      </c>
      <c r="I85" s="28">
        <v>0</v>
      </c>
      <c r="J85" s="28">
        <v>0</v>
      </c>
      <c r="K85" s="28">
        <v>0</v>
      </c>
      <c r="L85" s="28">
        <v>5</v>
      </c>
      <c r="M85" s="28">
        <v>0</v>
      </c>
      <c r="N85" s="28" t="str">
        <f t="shared" si="1"/>
        <v>C71</v>
      </c>
      <c r="O85" s="6"/>
      <c r="S85" s="6"/>
      <c r="T85" s="6"/>
      <c r="U85" s="6"/>
      <c r="V85" s="6"/>
      <c r="W85" s="6"/>
      <c r="X85" s="6"/>
      <c r="Y85" s="3"/>
    </row>
    <row r="86" spans="2:25" ht="15">
      <c r="B86" s="28">
        <v>4715</v>
      </c>
      <c r="C86" s="28" t="s">
        <v>43</v>
      </c>
      <c r="D86" s="28">
        <v>2544</v>
      </c>
      <c r="E86" s="49">
        <v>1</v>
      </c>
      <c r="F86" s="28">
        <v>-327</v>
      </c>
      <c r="G86" s="28">
        <v>0</v>
      </c>
      <c r="H86" s="28">
        <v>5</v>
      </c>
      <c r="I86" s="28">
        <v>0</v>
      </c>
      <c r="J86" s="28">
        <v>0</v>
      </c>
      <c r="K86" s="28">
        <v>0</v>
      </c>
      <c r="L86" s="28">
        <v>5</v>
      </c>
      <c r="M86" s="28">
        <v>0</v>
      </c>
      <c r="N86" s="28" t="str">
        <f t="shared" si="1"/>
        <v>C71</v>
      </c>
      <c r="O86" s="6"/>
      <c r="S86" s="6"/>
      <c r="T86" s="6"/>
      <c r="U86" s="6"/>
      <c r="V86" s="6"/>
      <c r="W86" s="6"/>
      <c r="X86" s="6"/>
      <c r="Y86" s="3"/>
    </row>
    <row r="87" spans="2:25" ht="15">
      <c r="B87" s="28">
        <v>4715</v>
      </c>
      <c r="C87" s="28" t="s">
        <v>44</v>
      </c>
      <c r="D87" s="28">
        <v>2717</v>
      </c>
      <c r="E87" s="49">
        <v>0</v>
      </c>
      <c r="F87" s="28">
        <v>-359</v>
      </c>
      <c r="G87" s="28">
        <v>0</v>
      </c>
      <c r="H87" s="28">
        <v>-5</v>
      </c>
      <c r="I87" s="28">
        <v>0</v>
      </c>
      <c r="J87" s="28">
        <v>0</v>
      </c>
      <c r="K87" s="28">
        <v>0</v>
      </c>
      <c r="L87" s="28">
        <v>5</v>
      </c>
      <c r="M87" s="28">
        <v>0</v>
      </c>
      <c r="N87" s="28" t="str">
        <f t="shared" si="1"/>
        <v>C71</v>
      </c>
      <c r="O87" s="6"/>
      <c r="S87" s="6"/>
      <c r="T87" s="6"/>
      <c r="U87" s="6"/>
      <c r="V87" s="6"/>
      <c r="W87" s="6"/>
      <c r="X87" s="6"/>
      <c r="Y87" s="3"/>
    </row>
    <row r="88" spans="2:25" ht="15">
      <c r="B88" s="28">
        <v>4715</v>
      </c>
      <c r="C88" s="28" t="s">
        <v>44</v>
      </c>
      <c r="D88" s="28">
        <v>2544</v>
      </c>
      <c r="E88" s="49">
        <v>1</v>
      </c>
      <c r="F88" s="28">
        <v>-349</v>
      </c>
      <c r="G88" s="28">
        <v>0</v>
      </c>
      <c r="H88" s="28">
        <v>5</v>
      </c>
      <c r="I88" s="28">
        <v>0</v>
      </c>
      <c r="J88" s="28">
        <v>0</v>
      </c>
      <c r="K88" s="28">
        <v>0</v>
      </c>
      <c r="L88" s="28">
        <v>5</v>
      </c>
      <c r="M88" s="28">
        <v>0</v>
      </c>
      <c r="N88" s="28" t="str">
        <f t="shared" si="1"/>
        <v>C71</v>
      </c>
      <c r="O88" s="6"/>
      <c r="S88" s="6"/>
      <c r="T88" s="6"/>
      <c r="U88" s="6"/>
      <c r="V88" s="6"/>
      <c r="W88" s="6"/>
      <c r="X88" s="6"/>
      <c r="Y88" s="3"/>
    </row>
    <row r="89" spans="2:25" ht="15">
      <c r="B89" s="28">
        <v>4715</v>
      </c>
      <c r="C89" s="28" t="s">
        <v>45</v>
      </c>
      <c r="D89" s="28">
        <v>2717</v>
      </c>
      <c r="E89" s="49">
        <v>0</v>
      </c>
      <c r="F89" s="28">
        <v>193</v>
      </c>
      <c r="G89" s="28">
        <v>0</v>
      </c>
      <c r="H89" s="28">
        <v>-5</v>
      </c>
      <c r="I89" s="28">
        <v>0</v>
      </c>
      <c r="J89" s="28">
        <v>0</v>
      </c>
      <c r="K89" s="28">
        <v>0</v>
      </c>
      <c r="L89" s="28">
        <v>5</v>
      </c>
      <c r="M89" s="28">
        <v>0</v>
      </c>
      <c r="N89" s="28" t="str">
        <f t="shared" si="1"/>
        <v>C71</v>
      </c>
      <c r="O89" s="6"/>
      <c r="S89" s="6"/>
      <c r="T89" s="6"/>
      <c r="U89" s="6"/>
      <c r="V89" s="6"/>
      <c r="W89" s="6"/>
      <c r="X89" s="6"/>
      <c r="Y89" s="3"/>
    </row>
    <row r="90" spans="2:25" ht="15">
      <c r="B90" s="28">
        <v>4715</v>
      </c>
      <c r="C90" s="28" t="s">
        <v>45</v>
      </c>
      <c r="D90" s="28">
        <v>2544</v>
      </c>
      <c r="E90" s="49">
        <v>1</v>
      </c>
      <c r="F90" s="28">
        <v>203</v>
      </c>
      <c r="G90" s="28">
        <v>0</v>
      </c>
      <c r="H90" s="28">
        <v>5</v>
      </c>
      <c r="I90" s="28">
        <v>0</v>
      </c>
      <c r="J90" s="28">
        <v>0</v>
      </c>
      <c r="K90" s="28">
        <v>0</v>
      </c>
      <c r="L90" s="28">
        <v>5</v>
      </c>
      <c r="M90" s="28">
        <v>0</v>
      </c>
      <c r="N90" s="28" t="str">
        <f t="shared" si="1"/>
        <v>C71</v>
      </c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2:25" ht="15">
      <c r="B91" s="28">
        <v>4715</v>
      </c>
      <c r="C91" s="28" t="s">
        <v>46</v>
      </c>
      <c r="D91" s="28">
        <v>2717</v>
      </c>
      <c r="E91" s="49">
        <v>0</v>
      </c>
      <c r="F91" s="28">
        <v>171</v>
      </c>
      <c r="G91" s="28">
        <v>0</v>
      </c>
      <c r="H91" s="28">
        <v>-5</v>
      </c>
      <c r="I91" s="28">
        <v>0</v>
      </c>
      <c r="J91" s="28">
        <v>0</v>
      </c>
      <c r="K91" s="28">
        <v>0</v>
      </c>
      <c r="L91" s="28">
        <v>5</v>
      </c>
      <c r="M91" s="28">
        <v>0</v>
      </c>
      <c r="N91" s="28" t="str">
        <f t="shared" si="1"/>
        <v>C71</v>
      </c>
    </row>
    <row r="92" spans="2:25" ht="15">
      <c r="B92" s="28">
        <v>4715</v>
      </c>
      <c r="C92" s="28" t="s">
        <v>46</v>
      </c>
      <c r="D92" s="28">
        <v>2544</v>
      </c>
      <c r="E92" s="49">
        <v>1</v>
      </c>
      <c r="F92" s="28">
        <v>181</v>
      </c>
      <c r="G92" s="28">
        <v>0</v>
      </c>
      <c r="H92" s="28">
        <v>5</v>
      </c>
      <c r="I92" s="28">
        <v>0</v>
      </c>
      <c r="J92" s="28">
        <v>0</v>
      </c>
      <c r="K92" s="28">
        <v>0</v>
      </c>
      <c r="L92" s="28">
        <v>5</v>
      </c>
      <c r="M92" s="28">
        <v>0</v>
      </c>
      <c r="N92" s="28" t="str">
        <f t="shared" si="1"/>
        <v>C71</v>
      </c>
    </row>
    <row r="93" spans="2:25" ht="15">
      <c r="B93" s="28">
        <v>4715</v>
      </c>
      <c r="C93" s="28" t="s">
        <v>47</v>
      </c>
      <c r="D93" s="28">
        <v>2717</v>
      </c>
      <c r="E93" s="49">
        <v>0</v>
      </c>
      <c r="F93" s="28">
        <v>126</v>
      </c>
      <c r="G93" s="28">
        <v>0</v>
      </c>
      <c r="H93" s="28">
        <v>-5</v>
      </c>
      <c r="I93" s="28">
        <v>0</v>
      </c>
      <c r="J93" s="28">
        <v>0</v>
      </c>
      <c r="K93" s="28">
        <v>0</v>
      </c>
      <c r="L93" s="28">
        <v>5</v>
      </c>
      <c r="M93" s="28">
        <v>0</v>
      </c>
      <c r="N93" s="28" t="str">
        <f t="shared" si="1"/>
        <v>C71</v>
      </c>
    </row>
    <row r="94" spans="2:25" ht="15">
      <c r="B94" s="28">
        <v>4715</v>
      </c>
      <c r="C94" s="28" t="s">
        <v>47</v>
      </c>
      <c r="D94" s="28">
        <v>2544</v>
      </c>
      <c r="E94" s="49">
        <v>1</v>
      </c>
      <c r="F94" s="28">
        <v>137</v>
      </c>
      <c r="G94" s="28">
        <v>0</v>
      </c>
      <c r="H94" s="28">
        <v>5</v>
      </c>
      <c r="I94" s="28">
        <v>0</v>
      </c>
      <c r="J94" s="28">
        <v>0</v>
      </c>
      <c r="K94" s="28">
        <v>0</v>
      </c>
      <c r="L94" s="28">
        <v>5</v>
      </c>
      <c r="M94" s="28">
        <v>0</v>
      </c>
      <c r="N94" s="28" t="str">
        <f t="shared" si="1"/>
        <v>C71</v>
      </c>
    </row>
    <row r="95" spans="2:25" ht="15">
      <c r="B95" s="28">
        <v>4715</v>
      </c>
      <c r="C95" s="28" t="s">
        <v>48</v>
      </c>
      <c r="D95" s="28">
        <v>2717</v>
      </c>
      <c r="E95" s="49">
        <v>0</v>
      </c>
      <c r="F95" s="28">
        <v>104</v>
      </c>
      <c r="G95" s="28">
        <v>0</v>
      </c>
      <c r="H95" s="28">
        <v>-5</v>
      </c>
      <c r="I95" s="28">
        <v>0</v>
      </c>
      <c r="J95" s="28">
        <v>0</v>
      </c>
      <c r="K95" s="28">
        <v>0</v>
      </c>
      <c r="L95" s="28">
        <v>5</v>
      </c>
      <c r="M95" s="28">
        <v>0</v>
      </c>
      <c r="N95" s="28" t="str">
        <f t="shared" si="1"/>
        <v>C71</v>
      </c>
    </row>
    <row r="96" spans="2:25" ht="15">
      <c r="B96" s="28">
        <v>4715</v>
      </c>
      <c r="C96" s="28" t="s">
        <v>48</v>
      </c>
      <c r="D96" s="28">
        <v>2544</v>
      </c>
      <c r="E96" s="49">
        <v>1</v>
      </c>
      <c r="F96" s="28">
        <v>114</v>
      </c>
      <c r="G96" s="28">
        <v>0</v>
      </c>
      <c r="H96" s="28">
        <v>5</v>
      </c>
      <c r="I96" s="28">
        <v>0</v>
      </c>
      <c r="J96" s="28">
        <v>0</v>
      </c>
      <c r="K96" s="28">
        <v>0</v>
      </c>
      <c r="L96" s="28">
        <v>5</v>
      </c>
      <c r="M96" s="28">
        <v>0</v>
      </c>
      <c r="N96" s="28" t="str">
        <f t="shared" si="1"/>
        <v>C71</v>
      </c>
    </row>
    <row r="97" spans="2:14" ht="15">
      <c r="B97" s="28">
        <v>4715</v>
      </c>
      <c r="C97" s="28" t="s">
        <v>49</v>
      </c>
      <c r="D97" s="28">
        <v>2717</v>
      </c>
      <c r="E97" s="49">
        <v>0</v>
      </c>
      <c r="F97" s="28">
        <v>-401</v>
      </c>
      <c r="G97" s="28">
        <v>0</v>
      </c>
      <c r="H97" s="28">
        <v>-5</v>
      </c>
      <c r="I97" s="28">
        <v>0</v>
      </c>
      <c r="J97" s="28">
        <v>0</v>
      </c>
      <c r="K97" s="28">
        <v>0</v>
      </c>
      <c r="L97" s="28">
        <v>5</v>
      </c>
      <c r="M97" s="28">
        <v>0</v>
      </c>
      <c r="N97" s="28" t="str">
        <f t="shared" si="1"/>
        <v>C71</v>
      </c>
    </row>
    <row r="98" spans="2:14" ht="15">
      <c r="B98" s="28">
        <v>4715</v>
      </c>
      <c r="C98" s="28" t="s">
        <v>49</v>
      </c>
      <c r="D98" s="28">
        <v>2544</v>
      </c>
      <c r="E98" s="49">
        <v>1</v>
      </c>
      <c r="F98" s="28">
        <v>-390</v>
      </c>
      <c r="G98" s="28">
        <v>0</v>
      </c>
      <c r="H98" s="28">
        <v>5</v>
      </c>
      <c r="I98" s="28">
        <v>0</v>
      </c>
      <c r="J98" s="28">
        <v>0</v>
      </c>
      <c r="K98" s="28">
        <v>0</v>
      </c>
      <c r="L98" s="28">
        <v>5</v>
      </c>
      <c r="M98" s="28">
        <v>0</v>
      </c>
      <c r="N98" s="28" t="str">
        <f t="shared" si="1"/>
        <v>C71</v>
      </c>
    </row>
    <row r="99" spans="2:14" ht="15">
      <c r="B99" s="28">
        <v>4715</v>
      </c>
      <c r="C99" s="28" t="s">
        <v>50</v>
      </c>
      <c r="D99" s="28">
        <v>2717</v>
      </c>
      <c r="E99" s="49">
        <v>0</v>
      </c>
      <c r="F99" s="28">
        <v>-423</v>
      </c>
      <c r="G99" s="28">
        <v>0</v>
      </c>
      <c r="H99" s="28">
        <v>-5</v>
      </c>
      <c r="I99" s="28">
        <v>0</v>
      </c>
      <c r="J99" s="28">
        <v>0</v>
      </c>
      <c r="K99" s="28">
        <v>0</v>
      </c>
      <c r="L99" s="28">
        <v>5</v>
      </c>
      <c r="M99" s="28">
        <v>0</v>
      </c>
      <c r="N99" s="28" t="str">
        <f t="shared" si="1"/>
        <v>C71</v>
      </c>
    </row>
    <row r="100" spans="2:14" ht="15">
      <c r="B100" s="28">
        <v>4715</v>
      </c>
      <c r="C100" s="28" t="s">
        <v>50</v>
      </c>
      <c r="D100" s="28">
        <v>2544</v>
      </c>
      <c r="E100" s="49">
        <v>1</v>
      </c>
      <c r="F100" s="28">
        <v>-413</v>
      </c>
      <c r="G100" s="28">
        <v>0</v>
      </c>
      <c r="H100" s="28">
        <v>5</v>
      </c>
      <c r="I100" s="28">
        <v>0</v>
      </c>
      <c r="J100" s="28">
        <v>0</v>
      </c>
      <c r="K100" s="28">
        <v>0</v>
      </c>
      <c r="L100" s="28">
        <v>5</v>
      </c>
      <c r="M100" s="28">
        <v>0</v>
      </c>
      <c r="N100" s="28" t="str">
        <f t="shared" si="1"/>
        <v>C71</v>
      </c>
    </row>
    <row r="101" spans="2:14" ht="15">
      <c r="B101" s="28">
        <v>4715</v>
      </c>
      <c r="C101" s="28" t="s">
        <v>51</v>
      </c>
      <c r="D101" s="28">
        <v>2717</v>
      </c>
      <c r="E101" s="49">
        <v>0</v>
      </c>
      <c r="F101" s="28">
        <v>-467</v>
      </c>
      <c r="G101" s="28">
        <v>0</v>
      </c>
      <c r="H101" s="28">
        <v>-5</v>
      </c>
      <c r="I101" s="28">
        <v>0</v>
      </c>
      <c r="J101" s="28">
        <v>0</v>
      </c>
      <c r="K101" s="28">
        <v>0</v>
      </c>
      <c r="L101" s="28">
        <v>5</v>
      </c>
      <c r="M101" s="28">
        <v>0</v>
      </c>
      <c r="N101" s="28" t="str">
        <f t="shared" si="1"/>
        <v>C71</v>
      </c>
    </row>
    <row r="102" spans="2:14" ht="15">
      <c r="B102" s="28">
        <v>4715</v>
      </c>
      <c r="C102" s="28" t="s">
        <v>51</v>
      </c>
      <c r="D102" s="28">
        <v>2544</v>
      </c>
      <c r="E102" s="49">
        <v>1</v>
      </c>
      <c r="F102" s="28">
        <v>-457</v>
      </c>
      <c r="G102" s="28">
        <v>0</v>
      </c>
      <c r="H102" s="28">
        <v>5</v>
      </c>
      <c r="I102" s="28">
        <v>0</v>
      </c>
      <c r="J102" s="28">
        <v>0</v>
      </c>
      <c r="K102" s="28">
        <v>0</v>
      </c>
      <c r="L102" s="28">
        <v>5</v>
      </c>
      <c r="M102" s="28">
        <v>0</v>
      </c>
      <c r="N102" s="28" t="str">
        <f t="shared" si="1"/>
        <v>C71</v>
      </c>
    </row>
    <row r="103" spans="2:14" ht="15">
      <c r="B103" s="28">
        <v>4715</v>
      </c>
      <c r="C103" s="28" t="s">
        <v>52</v>
      </c>
      <c r="D103" s="28">
        <v>2717</v>
      </c>
      <c r="E103" s="49">
        <v>0</v>
      </c>
      <c r="F103" s="28">
        <v>-489</v>
      </c>
      <c r="G103" s="28">
        <v>0</v>
      </c>
      <c r="H103" s="28">
        <v>-5</v>
      </c>
      <c r="I103" s="28">
        <v>0</v>
      </c>
      <c r="J103" s="28">
        <v>0</v>
      </c>
      <c r="K103" s="28">
        <v>0</v>
      </c>
      <c r="L103" s="28">
        <v>5</v>
      </c>
      <c r="M103" s="28">
        <v>0</v>
      </c>
      <c r="N103" s="28" t="str">
        <f t="shared" si="1"/>
        <v>C71</v>
      </c>
    </row>
    <row r="104" spans="2:14" ht="15">
      <c r="B104" s="28">
        <v>4715</v>
      </c>
      <c r="C104" s="28" t="s">
        <v>52</v>
      </c>
      <c r="D104" s="28">
        <v>2544</v>
      </c>
      <c r="E104" s="49">
        <v>1</v>
      </c>
      <c r="F104" s="28">
        <v>-479</v>
      </c>
      <c r="G104" s="28">
        <v>0</v>
      </c>
      <c r="H104" s="28">
        <v>5</v>
      </c>
      <c r="I104" s="28">
        <v>0</v>
      </c>
      <c r="J104" s="28">
        <v>0</v>
      </c>
      <c r="K104" s="28">
        <v>0</v>
      </c>
      <c r="L104" s="28">
        <v>5</v>
      </c>
      <c r="M104" s="28">
        <v>0</v>
      </c>
      <c r="N104" s="28" t="str">
        <f t="shared" si="1"/>
        <v>C71</v>
      </c>
    </row>
    <row r="105" spans="2:14" ht="15">
      <c r="B105" s="28">
        <v>4715</v>
      </c>
      <c r="C105" s="28" t="s">
        <v>53</v>
      </c>
      <c r="D105" s="28">
        <v>2717</v>
      </c>
      <c r="E105" s="49">
        <v>0</v>
      </c>
      <c r="F105" s="28">
        <v>11</v>
      </c>
      <c r="G105" s="28">
        <v>0</v>
      </c>
      <c r="H105" s="28">
        <v>-5</v>
      </c>
      <c r="I105" s="28">
        <v>0</v>
      </c>
      <c r="J105" s="28">
        <v>0</v>
      </c>
      <c r="K105" s="28">
        <v>0</v>
      </c>
      <c r="L105" s="28">
        <v>5</v>
      </c>
      <c r="M105" s="28">
        <v>0</v>
      </c>
      <c r="N105" s="28" t="str">
        <f t="shared" si="1"/>
        <v>C71</v>
      </c>
    </row>
    <row r="106" spans="2:14" ht="15">
      <c r="B106" s="28">
        <v>4715</v>
      </c>
      <c r="C106" s="28" t="s">
        <v>53</v>
      </c>
      <c r="D106" s="28">
        <v>2544</v>
      </c>
      <c r="E106" s="49">
        <v>1</v>
      </c>
      <c r="F106" s="28">
        <v>21</v>
      </c>
      <c r="G106" s="28">
        <v>0</v>
      </c>
      <c r="H106" s="28">
        <v>5</v>
      </c>
      <c r="I106" s="28">
        <v>0</v>
      </c>
      <c r="J106" s="28">
        <v>0</v>
      </c>
      <c r="K106" s="28">
        <v>0</v>
      </c>
      <c r="L106" s="28">
        <v>5</v>
      </c>
      <c r="M106" s="28">
        <v>0</v>
      </c>
      <c r="N106" s="28" t="str">
        <f t="shared" si="1"/>
        <v>C71</v>
      </c>
    </row>
    <row r="107" spans="2:14" ht="15">
      <c r="B107" s="28">
        <v>4715</v>
      </c>
      <c r="C107" s="28" t="s">
        <v>54</v>
      </c>
      <c r="D107" s="28">
        <v>2717</v>
      </c>
      <c r="E107" s="49">
        <v>0</v>
      </c>
      <c r="F107" s="28">
        <v>-167</v>
      </c>
      <c r="G107" s="28">
        <v>0</v>
      </c>
      <c r="H107" s="28">
        <v>-5</v>
      </c>
      <c r="I107" s="28">
        <v>0</v>
      </c>
      <c r="J107" s="28">
        <v>0</v>
      </c>
      <c r="K107" s="28">
        <v>0</v>
      </c>
      <c r="L107" s="28">
        <v>5</v>
      </c>
      <c r="M107" s="28">
        <v>0</v>
      </c>
      <c r="N107" s="28" t="str">
        <f t="shared" si="1"/>
        <v>C71</v>
      </c>
    </row>
    <row r="108" spans="2:14" ht="15">
      <c r="B108" s="28">
        <v>4715</v>
      </c>
      <c r="C108" s="28" t="s">
        <v>54</v>
      </c>
      <c r="D108" s="28">
        <v>2544</v>
      </c>
      <c r="E108" s="49">
        <v>1</v>
      </c>
      <c r="F108" s="28">
        <v>-157</v>
      </c>
      <c r="G108" s="28">
        <v>0</v>
      </c>
      <c r="H108" s="28">
        <v>5</v>
      </c>
      <c r="I108" s="28">
        <v>0</v>
      </c>
      <c r="J108" s="28">
        <v>0</v>
      </c>
      <c r="K108" s="28">
        <v>0</v>
      </c>
      <c r="L108" s="28">
        <v>5</v>
      </c>
      <c r="M108" s="28">
        <v>0</v>
      </c>
      <c r="N108" s="28" t="str">
        <f t="shared" si="1"/>
        <v>C71</v>
      </c>
    </row>
    <row r="109" spans="2:14" ht="15">
      <c r="B109" s="28">
        <v>4715</v>
      </c>
      <c r="C109" s="28" t="s">
        <v>55</v>
      </c>
      <c r="D109" s="28">
        <v>2717</v>
      </c>
      <c r="E109" s="49">
        <v>0</v>
      </c>
      <c r="F109" s="28">
        <v>-55</v>
      </c>
      <c r="G109" s="28">
        <v>0</v>
      </c>
      <c r="H109" s="28">
        <v>-5</v>
      </c>
      <c r="I109" s="28">
        <v>0</v>
      </c>
      <c r="J109" s="28">
        <v>0</v>
      </c>
      <c r="K109" s="28">
        <v>0</v>
      </c>
      <c r="L109" s="28">
        <v>5</v>
      </c>
      <c r="M109" s="28">
        <v>0</v>
      </c>
      <c r="N109" s="28" t="str">
        <f t="shared" si="1"/>
        <v>C71</v>
      </c>
    </row>
    <row r="110" spans="2:14" ht="15">
      <c r="B110" s="28">
        <v>4715</v>
      </c>
      <c r="C110" s="28" t="s">
        <v>55</v>
      </c>
      <c r="D110" s="28">
        <v>2544</v>
      </c>
      <c r="E110" s="49">
        <v>1</v>
      </c>
      <c r="F110" s="28">
        <v>-45</v>
      </c>
      <c r="G110" s="28">
        <v>0</v>
      </c>
      <c r="H110" s="28">
        <v>5</v>
      </c>
      <c r="I110" s="28">
        <v>0</v>
      </c>
      <c r="J110" s="28">
        <v>0</v>
      </c>
      <c r="K110" s="28">
        <v>0</v>
      </c>
      <c r="L110" s="28">
        <v>5</v>
      </c>
      <c r="M110" s="28">
        <v>0</v>
      </c>
      <c r="N110" s="28" t="str">
        <f t="shared" si="1"/>
        <v>C71</v>
      </c>
    </row>
    <row r="111" spans="2:14" ht="15">
      <c r="B111" s="28">
        <v>4715</v>
      </c>
      <c r="C111" s="28" t="s">
        <v>56</v>
      </c>
      <c r="D111" s="28">
        <v>2717</v>
      </c>
      <c r="E111" s="49">
        <v>0</v>
      </c>
      <c r="F111" s="28">
        <v>-233</v>
      </c>
      <c r="G111" s="28">
        <v>0</v>
      </c>
      <c r="H111" s="28">
        <v>-5</v>
      </c>
      <c r="I111" s="28">
        <v>0</v>
      </c>
      <c r="J111" s="28">
        <v>0</v>
      </c>
      <c r="K111" s="28">
        <v>0</v>
      </c>
      <c r="L111" s="28">
        <v>5</v>
      </c>
      <c r="M111" s="28">
        <v>0</v>
      </c>
      <c r="N111" s="28" t="str">
        <f t="shared" si="1"/>
        <v>C71</v>
      </c>
    </row>
    <row r="112" spans="2:14" ht="15">
      <c r="B112" s="28">
        <v>4715</v>
      </c>
      <c r="C112" s="28" t="s">
        <v>56</v>
      </c>
      <c r="D112" s="28">
        <v>2544</v>
      </c>
      <c r="E112" s="49">
        <v>1</v>
      </c>
      <c r="F112" s="28">
        <v>-223</v>
      </c>
      <c r="G112" s="28">
        <v>0</v>
      </c>
      <c r="H112" s="28">
        <v>5</v>
      </c>
      <c r="I112" s="28">
        <v>0</v>
      </c>
      <c r="J112" s="28">
        <v>0</v>
      </c>
      <c r="K112" s="28">
        <v>0</v>
      </c>
      <c r="L112" s="28">
        <v>5</v>
      </c>
      <c r="M112" s="28">
        <v>0</v>
      </c>
      <c r="N112" s="28" t="str">
        <f t="shared" si="1"/>
        <v>C71</v>
      </c>
    </row>
    <row r="113" spans="2:14" ht="15">
      <c r="B113" s="28">
        <v>4715</v>
      </c>
      <c r="C113" s="28" t="s">
        <v>57</v>
      </c>
      <c r="D113" s="28">
        <v>2717</v>
      </c>
      <c r="E113" s="49">
        <v>0</v>
      </c>
      <c r="F113" s="28">
        <v>-63</v>
      </c>
      <c r="G113" s="28">
        <v>0</v>
      </c>
      <c r="H113" s="28">
        <v>-5</v>
      </c>
      <c r="I113" s="28">
        <v>0</v>
      </c>
      <c r="J113" s="28">
        <v>0</v>
      </c>
      <c r="K113" s="28">
        <v>0</v>
      </c>
      <c r="L113" s="28">
        <v>5</v>
      </c>
      <c r="M113" s="28">
        <v>0</v>
      </c>
      <c r="N113" s="28" t="str">
        <f t="shared" si="1"/>
        <v>C71</v>
      </c>
    </row>
    <row r="114" spans="2:14" ht="15">
      <c r="B114" s="28">
        <v>4715</v>
      </c>
      <c r="C114" s="28" t="s">
        <v>57</v>
      </c>
      <c r="D114" s="28">
        <v>2544</v>
      </c>
      <c r="E114" s="49">
        <v>1</v>
      </c>
      <c r="F114" s="28">
        <v>-53</v>
      </c>
      <c r="G114" s="28">
        <v>0</v>
      </c>
      <c r="H114" s="28">
        <v>5</v>
      </c>
      <c r="I114" s="28">
        <v>0</v>
      </c>
      <c r="J114" s="28">
        <v>0</v>
      </c>
      <c r="K114" s="28">
        <v>0</v>
      </c>
      <c r="L114" s="28">
        <v>5</v>
      </c>
      <c r="M114" s="28">
        <v>0</v>
      </c>
      <c r="N114" s="28" t="str">
        <f t="shared" si="1"/>
        <v>C71</v>
      </c>
    </row>
    <row r="115" spans="2:14" ht="15">
      <c r="B115" s="28">
        <v>4715</v>
      </c>
      <c r="C115" s="28" t="s">
        <v>58</v>
      </c>
      <c r="D115" s="28">
        <v>2717</v>
      </c>
      <c r="E115" s="49">
        <v>0</v>
      </c>
      <c r="F115" s="28">
        <v>-241</v>
      </c>
      <c r="G115" s="28">
        <v>0</v>
      </c>
      <c r="H115" s="28">
        <v>-5</v>
      </c>
      <c r="I115" s="28">
        <v>0</v>
      </c>
      <c r="J115" s="28">
        <v>0</v>
      </c>
      <c r="K115" s="28">
        <v>0</v>
      </c>
      <c r="L115" s="28">
        <v>5</v>
      </c>
      <c r="M115" s="28">
        <v>0</v>
      </c>
      <c r="N115" s="28" t="str">
        <f t="shared" si="1"/>
        <v>C71</v>
      </c>
    </row>
    <row r="116" spans="2:14" ht="15">
      <c r="B116" s="28">
        <v>4715</v>
      </c>
      <c r="C116" s="28" t="s">
        <v>58</v>
      </c>
      <c r="D116" s="28">
        <v>2544</v>
      </c>
      <c r="E116" s="49">
        <v>1</v>
      </c>
      <c r="F116" s="28">
        <v>-231</v>
      </c>
      <c r="G116" s="28">
        <v>0</v>
      </c>
      <c r="H116" s="28">
        <v>5</v>
      </c>
      <c r="I116" s="28">
        <v>0</v>
      </c>
      <c r="J116" s="28">
        <v>0</v>
      </c>
      <c r="K116" s="28">
        <v>0</v>
      </c>
      <c r="L116" s="28">
        <v>5</v>
      </c>
      <c r="M116" s="28">
        <v>0</v>
      </c>
      <c r="N116" s="28" t="str">
        <f t="shared" si="1"/>
        <v>C71</v>
      </c>
    </row>
    <row r="117" spans="2:14" ht="15">
      <c r="B117" s="28">
        <v>4715</v>
      </c>
      <c r="C117" s="28" t="s">
        <v>59</v>
      </c>
      <c r="D117" s="28">
        <v>2717</v>
      </c>
      <c r="E117" s="49">
        <v>0</v>
      </c>
      <c r="F117" s="28">
        <v>-129</v>
      </c>
      <c r="G117" s="28">
        <v>0</v>
      </c>
      <c r="H117" s="28">
        <v>-5</v>
      </c>
      <c r="I117" s="28">
        <v>0</v>
      </c>
      <c r="J117" s="28">
        <v>0</v>
      </c>
      <c r="K117" s="28">
        <v>0</v>
      </c>
      <c r="L117" s="28">
        <v>5</v>
      </c>
      <c r="M117" s="28">
        <v>0</v>
      </c>
      <c r="N117" s="28" t="str">
        <f t="shared" si="1"/>
        <v>C71</v>
      </c>
    </row>
    <row r="118" spans="2:14" ht="15">
      <c r="B118" s="28">
        <v>4715</v>
      </c>
      <c r="C118" s="28" t="s">
        <v>59</v>
      </c>
      <c r="D118" s="28">
        <v>2544</v>
      </c>
      <c r="E118" s="49">
        <v>1</v>
      </c>
      <c r="F118" s="28">
        <v>-119</v>
      </c>
      <c r="G118" s="28">
        <v>0</v>
      </c>
      <c r="H118" s="28">
        <v>5</v>
      </c>
      <c r="I118" s="28">
        <v>0</v>
      </c>
      <c r="J118" s="28">
        <v>0</v>
      </c>
      <c r="K118" s="28">
        <v>0</v>
      </c>
      <c r="L118" s="28">
        <v>5</v>
      </c>
      <c r="M118" s="28">
        <v>0</v>
      </c>
      <c r="N118" s="28" t="str">
        <f t="shared" si="1"/>
        <v>C71</v>
      </c>
    </row>
    <row r="119" spans="2:14" ht="15">
      <c r="B119" s="28">
        <v>4715</v>
      </c>
      <c r="C119" s="28" t="s">
        <v>60</v>
      </c>
      <c r="D119" s="28">
        <v>2717</v>
      </c>
      <c r="E119" s="49">
        <v>0</v>
      </c>
      <c r="F119" s="28">
        <v>-307</v>
      </c>
      <c r="G119" s="28">
        <v>0</v>
      </c>
      <c r="H119" s="28">
        <v>-5</v>
      </c>
      <c r="I119" s="28">
        <v>0</v>
      </c>
      <c r="J119" s="28">
        <v>0</v>
      </c>
      <c r="K119" s="28">
        <v>0</v>
      </c>
      <c r="L119" s="28">
        <v>5</v>
      </c>
      <c r="M119" s="28">
        <v>0</v>
      </c>
      <c r="N119" s="28" t="str">
        <f t="shared" si="1"/>
        <v>C71</v>
      </c>
    </row>
    <row r="120" spans="2:14" ht="15">
      <c r="B120" s="28">
        <v>4715</v>
      </c>
      <c r="C120" s="28" t="s">
        <v>60</v>
      </c>
      <c r="D120" s="28">
        <v>2544</v>
      </c>
      <c r="E120" s="49">
        <v>1</v>
      </c>
      <c r="F120" s="28">
        <v>-297</v>
      </c>
      <c r="G120" s="28">
        <v>0</v>
      </c>
      <c r="H120" s="28">
        <v>5</v>
      </c>
      <c r="I120" s="28">
        <v>0</v>
      </c>
      <c r="J120" s="28">
        <v>0</v>
      </c>
      <c r="K120" s="28">
        <v>0</v>
      </c>
      <c r="L120" s="28">
        <v>5</v>
      </c>
      <c r="M120" s="28">
        <v>0</v>
      </c>
      <c r="N120" s="28" t="str">
        <f t="shared" si="1"/>
        <v>C71</v>
      </c>
    </row>
    <row r="121" spans="2:14" ht="15">
      <c r="B121" s="28">
        <v>4736</v>
      </c>
      <c r="C121" s="28" t="s">
        <v>0</v>
      </c>
      <c r="D121" s="28">
        <v>2555</v>
      </c>
      <c r="E121" s="49">
        <v>0</v>
      </c>
      <c r="F121" s="28">
        <v>175</v>
      </c>
      <c r="G121" s="28">
        <v>0</v>
      </c>
      <c r="H121" s="28">
        <v>-6</v>
      </c>
      <c r="I121" s="28">
        <v>0</v>
      </c>
      <c r="J121" s="28">
        <v>0</v>
      </c>
      <c r="K121" s="28">
        <v>0</v>
      </c>
      <c r="L121" s="28">
        <v>6</v>
      </c>
      <c r="M121" s="28">
        <v>0</v>
      </c>
      <c r="N121" s="28" t="str">
        <f t="shared" si="1"/>
        <v>C4</v>
      </c>
    </row>
    <row r="122" spans="2:14" ht="15">
      <c r="B122" s="28">
        <v>4736</v>
      </c>
      <c r="C122" s="28" t="s">
        <v>0</v>
      </c>
      <c r="D122" s="28">
        <v>2703</v>
      </c>
      <c r="E122" s="49">
        <v>1</v>
      </c>
      <c r="F122" s="28">
        <v>162</v>
      </c>
      <c r="G122" s="28">
        <v>0</v>
      </c>
      <c r="H122" s="28">
        <v>6</v>
      </c>
      <c r="I122" s="28">
        <v>0</v>
      </c>
      <c r="J122" s="28">
        <v>0</v>
      </c>
      <c r="K122" s="28">
        <v>0</v>
      </c>
      <c r="L122" s="28">
        <v>6</v>
      </c>
      <c r="M122" s="28">
        <v>0</v>
      </c>
      <c r="N122" s="28" t="str">
        <f t="shared" si="1"/>
        <v>C4</v>
      </c>
    </row>
    <row r="123" spans="2:14" ht="15">
      <c r="B123" s="28">
        <v>4736</v>
      </c>
      <c r="C123" s="28" t="s">
        <v>37</v>
      </c>
      <c r="D123" s="28">
        <v>2555</v>
      </c>
      <c r="E123" s="49">
        <v>0</v>
      </c>
      <c r="F123" s="28">
        <v>471</v>
      </c>
      <c r="G123" s="28">
        <v>0</v>
      </c>
      <c r="H123" s="28">
        <v>-4</v>
      </c>
      <c r="I123" s="28">
        <v>0</v>
      </c>
      <c r="J123" s="28">
        <v>0</v>
      </c>
      <c r="K123" s="28">
        <v>0</v>
      </c>
      <c r="L123" s="28">
        <v>4</v>
      </c>
      <c r="M123" s="28">
        <v>0</v>
      </c>
      <c r="N123" s="28" t="str">
        <f t="shared" si="1"/>
        <v>C71</v>
      </c>
    </row>
    <row r="124" spans="2:14" ht="15">
      <c r="B124" s="28">
        <v>4736</v>
      </c>
      <c r="C124" s="28" t="s">
        <v>37</v>
      </c>
      <c r="D124" s="28">
        <v>2703</v>
      </c>
      <c r="E124" s="49">
        <v>1</v>
      </c>
      <c r="F124" s="28">
        <v>461</v>
      </c>
      <c r="G124" s="28">
        <v>0</v>
      </c>
      <c r="H124" s="28">
        <v>4</v>
      </c>
      <c r="I124" s="28">
        <v>0</v>
      </c>
      <c r="J124" s="28">
        <v>0</v>
      </c>
      <c r="K124" s="28">
        <v>0</v>
      </c>
      <c r="L124" s="28">
        <v>4</v>
      </c>
      <c r="M124" s="28">
        <v>0</v>
      </c>
      <c r="N124" s="28" t="str">
        <f t="shared" si="1"/>
        <v>C71</v>
      </c>
    </row>
    <row r="125" spans="2:14" ht="15">
      <c r="B125" s="28">
        <v>4736</v>
      </c>
      <c r="C125" s="28" t="s">
        <v>27</v>
      </c>
      <c r="D125" s="28">
        <v>2555</v>
      </c>
      <c r="E125" s="49">
        <v>0</v>
      </c>
      <c r="F125" s="28">
        <v>42</v>
      </c>
      <c r="G125" s="28">
        <v>0</v>
      </c>
      <c r="H125" s="28">
        <v>0</v>
      </c>
      <c r="I125" s="28">
        <v>0</v>
      </c>
      <c r="J125" s="28">
        <v>0</v>
      </c>
      <c r="K125" s="28">
        <v>0</v>
      </c>
      <c r="L125" s="28">
        <v>0</v>
      </c>
      <c r="M125" s="28">
        <v>0</v>
      </c>
      <c r="N125" s="28" t="str">
        <f t="shared" si="1"/>
        <v>C11</v>
      </c>
    </row>
    <row r="126" spans="2:14" ht="15">
      <c r="B126" s="28">
        <v>4736</v>
      </c>
      <c r="C126" s="28" t="s">
        <v>27</v>
      </c>
      <c r="D126" s="28">
        <v>2703</v>
      </c>
      <c r="E126" s="49">
        <v>1</v>
      </c>
      <c r="F126" s="28">
        <v>42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8">
        <v>0</v>
      </c>
      <c r="M126" s="28">
        <v>0</v>
      </c>
      <c r="N126" s="28" t="str">
        <f t="shared" si="1"/>
        <v>C11</v>
      </c>
    </row>
    <row r="127" spans="2:14" ht="15">
      <c r="B127" s="28">
        <v>4736</v>
      </c>
      <c r="C127" s="28" t="s">
        <v>38</v>
      </c>
      <c r="D127" s="28">
        <v>2555</v>
      </c>
      <c r="E127" s="49">
        <v>0</v>
      </c>
      <c r="F127" s="28">
        <v>465</v>
      </c>
      <c r="G127" s="28">
        <v>0</v>
      </c>
      <c r="H127" s="28">
        <v>-4</v>
      </c>
      <c r="I127" s="28">
        <v>0</v>
      </c>
      <c r="J127" s="28">
        <v>0</v>
      </c>
      <c r="K127" s="28">
        <v>0</v>
      </c>
      <c r="L127" s="28">
        <v>4</v>
      </c>
      <c r="M127" s="28">
        <v>0</v>
      </c>
      <c r="N127" s="28" t="str">
        <f t="shared" si="1"/>
        <v>C71</v>
      </c>
    </row>
    <row r="128" spans="2:14" ht="15">
      <c r="B128" s="28">
        <v>4736</v>
      </c>
      <c r="C128" s="28" t="s">
        <v>38</v>
      </c>
      <c r="D128" s="28">
        <v>2703</v>
      </c>
      <c r="E128" s="49">
        <v>1</v>
      </c>
      <c r="F128" s="28">
        <v>454</v>
      </c>
      <c r="G128" s="28">
        <v>0</v>
      </c>
      <c r="H128" s="28">
        <v>4</v>
      </c>
      <c r="I128" s="28">
        <v>0</v>
      </c>
      <c r="J128" s="28">
        <v>0</v>
      </c>
      <c r="K128" s="28">
        <v>0</v>
      </c>
      <c r="L128" s="28">
        <v>4</v>
      </c>
      <c r="M128" s="28">
        <v>0</v>
      </c>
      <c r="N128" s="28" t="str">
        <f t="shared" si="1"/>
        <v>C71</v>
      </c>
    </row>
    <row r="129" spans="2:14" ht="15">
      <c r="B129" s="28">
        <v>4736</v>
      </c>
      <c r="C129" s="28" t="s">
        <v>28</v>
      </c>
      <c r="D129" s="28">
        <v>2555</v>
      </c>
      <c r="E129" s="49">
        <v>0</v>
      </c>
      <c r="F129" s="28">
        <v>5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28">
        <v>0</v>
      </c>
      <c r="M129" s="28">
        <v>0</v>
      </c>
      <c r="N129" s="28" t="str">
        <f t="shared" si="1"/>
        <v>C11</v>
      </c>
    </row>
    <row r="130" spans="2:14" ht="15">
      <c r="B130" s="28">
        <v>4736</v>
      </c>
      <c r="C130" s="28" t="s">
        <v>28</v>
      </c>
      <c r="D130" s="28">
        <v>2703</v>
      </c>
      <c r="E130" s="49">
        <v>1</v>
      </c>
      <c r="F130" s="28">
        <v>5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 t="str">
        <f t="shared" si="1"/>
        <v>C11</v>
      </c>
    </row>
    <row r="131" spans="2:14" ht="15">
      <c r="B131" s="28">
        <v>4736</v>
      </c>
      <c r="C131" s="28" t="s">
        <v>39</v>
      </c>
      <c r="D131" s="28">
        <v>2555</v>
      </c>
      <c r="E131" s="49">
        <v>0</v>
      </c>
      <c r="F131" s="28">
        <v>343</v>
      </c>
      <c r="G131" s="28">
        <v>0</v>
      </c>
      <c r="H131" s="28">
        <v>-4</v>
      </c>
      <c r="I131" s="28">
        <v>0</v>
      </c>
      <c r="J131" s="28">
        <v>0</v>
      </c>
      <c r="K131" s="28">
        <v>0</v>
      </c>
      <c r="L131" s="28">
        <v>4</v>
      </c>
      <c r="M131" s="28">
        <v>0</v>
      </c>
      <c r="N131" s="28" t="str">
        <f t="shared" si="1"/>
        <v>C71</v>
      </c>
    </row>
    <row r="132" spans="2:14" ht="15">
      <c r="B132" s="28">
        <v>4736</v>
      </c>
      <c r="C132" s="28" t="s">
        <v>39</v>
      </c>
      <c r="D132" s="28">
        <v>2703</v>
      </c>
      <c r="E132" s="49">
        <v>1</v>
      </c>
      <c r="F132" s="28">
        <v>333</v>
      </c>
      <c r="G132" s="28">
        <v>0</v>
      </c>
      <c r="H132" s="28">
        <v>4</v>
      </c>
      <c r="I132" s="28">
        <v>0</v>
      </c>
      <c r="J132" s="28">
        <v>0</v>
      </c>
      <c r="K132" s="28">
        <v>0</v>
      </c>
      <c r="L132" s="28">
        <v>4</v>
      </c>
      <c r="M132" s="28">
        <v>0</v>
      </c>
      <c r="N132" s="28" t="str">
        <f t="shared" si="1"/>
        <v>C71</v>
      </c>
    </row>
    <row r="133" spans="2:14" ht="15">
      <c r="B133" s="28">
        <v>4736</v>
      </c>
      <c r="C133" s="28" t="s">
        <v>29</v>
      </c>
      <c r="D133" s="28">
        <v>2555</v>
      </c>
      <c r="E133" s="49">
        <v>0</v>
      </c>
      <c r="F133" s="28">
        <v>46</v>
      </c>
      <c r="G133" s="28">
        <v>0</v>
      </c>
      <c r="H133" s="28">
        <v>0</v>
      </c>
      <c r="I133" s="28">
        <v>0</v>
      </c>
      <c r="J133" s="28">
        <v>0</v>
      </c>
      <c r="K133" s="28">
        <v>0</v>
      </c>
      <c r="L133" s="28">
        <v>0</v>
      </c>
      <c r="M133" s="28">
        <v>0</v>
      </c>
      <c r="N133" s="28" t="str">
        <f t="shared" si="1"/>
        <v>C11</v>
      </c>
    </row>
    <row r="134" spans="2:14" ht="15">
      <c r="B134" s="28">
        <v>4736</v>
      </c>
      <c r="C134" s="28" t="s">
        <v>29</v>
      </c>
      <c r="D134" s="28">
        <v>2703</v>
      </c>
      <c r="E134" s="49">
        <v>1</v>
      </c>
      <c r="F134" s="28">
        <v>46</v>
      </c>
      <c r="G134" s="28">
        <v>0</v>
      </c>
      <c r="H134" s="28">
        <v>0</v>
      </c>
      <c r="I134" s="28">
        <v>0</v>
      </c>
      <c r="J134" s="28">
        <v>0</v>
      </c>
      <c r="K134" s="28">
        <v>0</v>
      </c>
      <c r="L134" s="28">
        <v>0</v>
      </c>
      <c r="M134" s="28">
        <v>0</v>
      </c>
      <c r="N134" s="28" t="str">
        <f t="shared" si="1"/>
        <v>C11</v>
      </c>
    </row>
    <row r="135" spans="2:14" ht="15">
      <c r="B135" s="28">
        <v>4736</v>
      </c>
      <c r="C135" s="28" t="s">
        <v>40</v>
      </c>
      <c r="D135" s="28">
        <v>2555</v>
      </c>
      <c r="E135" s="49">
        <v>0</v>
      </c>
      <c r="F135" s="28">
        <v>336</v>
      </c>
      <c r="G135" s="28">
        <v>0</v>
      </c>
      <c r="H135" s="28">
        <v>-4</v>
      </c>
      <c r="I135" s="28">
        <v>0</v>
      </c>
      <c r="J135" s="28">
        <v>0</v>
      </c>
      <c r="K135" s="28">
        <v>0</v>
      </c>
      <c r="L135" s="28">
        <v>4</v>
      </c>
      <c r="M135" s="28">
        <v>0</v>
      </c>
      <c r="N135" s="28" t="str">
        <f t="shared" si="1"/>
        <v>C71</v>
      </c>
    </row>
    <row r="136" spans="2:14" ht="15">
      <c r="B136" s="28">
        <v>4736</v>
      </c>
      <c r="C136" s="28" t="s">
        <v>40</v>
      </c>
      <c r="D136" s="28">
        <v>2703</v>
      </c>
      <c r="E136" s="49">
        <v>1</v>
      </c>
      <c r="F136" s="28">
        <v>326</v>
      </c>
      <c r="G136" s="28">
        <v>0</v>
      </c>
      <c r="H136" s="28">
        <v>4</v>
      </c>
      <c r="I136" s="28">
        <v>0</v>
      </c>
      <c r="J136" s="28">
        <v>0</v>
      </c>
      <c r="K136" s="28">
        <v>0</v>
      </c>
      <c r="L136" s="28">
        <v>4</v>
      </c>
      <c r="M136" s="28">
        <v>0</v>
      </c>
      <c r="N136" s="28" t="str">
        <f t="shared" si="1"/>
        <v>C71</v>
      </c>
    </row>
    <row r="137" spans="2:14" ht="15">
      <c r="B137" s="28">
        <v>4736</v>
      </c>
      <c r="C137" s="28" t="s">
        <v>41</v>
      </c>
      <c r="D137" s="28">
        <v>2555</v>
      </c>
      <c r="E137" s="49">
        <v>0</v>
      </c>
      <c r="F137" s="28">
        <v>-77</v>
      </c>
      <c r="G137" s="28">
        <v>0</v>
      </c>
      <c r="H137" s="28">
        <v>-4</v>
      </c>
      <c r="I137" s="28">
        <v>0</v>
      </c>
      <c r="J137" s="28">
        <v>0</v>
      </c>
      <c r="K137" s="28">
        <v>0</v>
      </c>
      <c r="L137" s="28">
        <v>4</v>
      </c>
      <c r="M137" s="28">
        <v>0</v>
      </c>
      <c r="N137" s="28" t="str">
        <f t="shared" si="1"/>
        <v>C71</v>
      </c>
    </row>
    <row r="138" spans="2:14" ht="15">
      <c r="B138" s="28">
        <v>4736</v>
      </c>
      <c r="C138" s="28" t="s">
        <v>41</v>
      </c>
      <c r="D138" s="28">
        <v>2703</v>
      </c>
      <c r="E138" s="49">
        <v>1</v>
      </c>
      <c r="F138" s="28">
        <v>-87</v>
      </c>
      <c r="G138" s="28">
        <v>0</v>
      </c>
      <c r="H138" s="28">
        <v>4</v>
      </c>
      <c r="I138" s="28">
        <v>0</v>
      </c>
      <c r="J138" s="28">
        <v>0</v>
      </c>
      <c r="K138" s="28">
        <v>0</v>
      </c>
      <c r="L138" s="28">
        <v>4</v>
      </c>
      <c r="M138" s="28">
        <v>0</v>
      </c>
      <c r="N138" s="28" t="str">
        <f t="shared" ref="N138:N201" si="2">LEFT(C138,3)</f>
        <v>C71</v>
      </c>
    </row>
    <row r="139" spans="2:14" ht="15">
      <c r="B139" s="28">
        <v>4736</v>
      </c>
      <c r="C139" s="28" t="s">
        <v>42</v>
      </c>
      <c r="D139" s="28">
        <v>2555</v>
      </c>
      <c r="E139" s="49">
        <v>0</v>
      </c>
      <c r="F139" s="28">
        <v>-84</v>
      </c>
      <c r="G139" s="28">
        <v>0</v>
      </c>
      <c r="H139" s="28">
        <v>-4</v>
      </c>
      <c r="I139" s="28">
        <v>0</v>
      </c>
      <c r="J139" s="28">
        <v>0</v>
      </c>
      <c r="K139" s="28">
        <v>0</v>
      </c>
      <c r="L139" s="28">
        <v>4</v>
      </c>
      <c r="M139" s="28">
        <v>0</v>
      </c>
      <c r="N139" s="28" t="str">
        <f t="shared" si="2"/>
        <v>C71</v>
      </c>
    </row>
    <row r="140" spans="2:14" ht="15">
      <c r="B140" s="28">
        <v>4736</v>
      </c>
      <c r="C140" s="28" t="s">
        <v>42</v>
      </c>
      <c r="D140" s="28">
        <v>2703</v>
      </c>
      <c r="E140" s="49">
        <v>1</v>
      </c>
      <c r="F140" s="28">
        <v>-94</v>
      </c>
      <c r="G140" s="28">
        <v>0</v>
      </c>
      <c r="H140" s="28">
        <v>4</v>
      </c>
      <c r="I140" s="28">
        <v>0</v>
      </c>
      <c r="J140" s="28">
        <v>0</v>
      </c>
      <c r="K140" s="28">
        <v>0</v>
      </c>
      <c r="L140" s="28">
        <v>4</v>
      </c>
      <c r="M140" s="28">
        <v>0</v>
      </c>
      <c r="N140" s="28" t="str">
        <f t="shared" si="2"/>
        <v>C71</v>
      </c>
    </row>
    <row r="141" spans="2:14" ht="15">
      <c r="B141" s="28">
        <v>4736</v>
      </c>
      <c r="C141" s="28" t="s">
        <v>43</v>
      </c>
      <c r="D141" s="28">
        <v>2555</v>
      </c>
      <c r="E141" s="49">
        <v>0</v>
      </c>
      <c r="F141" s="28">
        <v>-206</v>
      </c>
      <c r="G141" s="28">
        <v>0</v>
      </c>
      <c r="H141" s="28">
        <v>-4</v>
      </c>
      <c r="I141" s="28">
        <v>0</v>
      </c>
      <c r="J141" s="28">
        <v>0</v>
      </c>
      <c r="K141" s="28">
        <v>0</v>
      </c>
      <c r="L141" s="28">
        <v>4</v>
      </c>
      <c r="M141" s="28">
        <v>0</v>
      </c>
      <c r="N141" s="28" t="str">
        <f t="shared" si="2"/>
        <v>C71</v>
      </c>
    </row>
    <row r="142" spans="2:14" ht="15">
      <c r="B142" s="28">
        <v>4736</v>
      </c>
      <c r="C142" s="28" t="s">
        <v>43</v>
      </c>
      <c r="D142" s="28">
        <v>2703</v>
      </c>
      <c r="E142" s="49">
        <v>1</v>
      </c>
      <c r="F142" s="28">
        <v>-216</v>
      </c>
      <c r="G142" s="28">
        <v>0</v>
      </c>
      <c r="H142" s="28">
        <v>4</v>
      </c>
      <c r="I142" s="28">
        <v>0</v>
      </c>
      <c r="J142" s="28">
        <v>0</v>
      </c>
      <c r="K142" s="28">
        <v>0</v>
      </c>
      <c r="L142" s="28">
        <v>4</v>
      </c>
      <c r="M142" s="28">
        <v>0</v>
      </c>
      <c r="N142" s="28" t="str">
        <f t="shared" si="2"/>
        <v>C71</v>
      </c>
    </row>
    <row r="143" spans="2:14" ht="15">
      <c r="B143" s="28">
        <v>4736</v>
      </c>
      <c r="C143" s="28" t="s">
        <v>44</v>
      </c>
      <c r="D143" s="28">
        <v>2555</v>
      </c>
      <c r="E143" s="49">
        <v>0</v>
      </c>
      <c r="F143" s="28">
        <v>-212</v>
      </c>
      <c r="G143" s="28">
        <v>0</v>
      </c>
      <c r="H143" s="28">
        <v>-4</v>
      </c>
      <c r="I143" s="28">
        <v>0</v>
      </c>
      <c r="J143" s="28">
        <v>0</v>
      </c>
      <c r="K143" s="28">
        <v>0</v>
      </c>
      <c r="L143" s="28">
        <v>4</v>
      </c>
      <c r="M143" s="28">
        <v>0</v>
      </c>
      <c r="N143" s="28" t="str">
        <f t="shared" si="2"/>
        <v>C71</v>
      </c>
    </row>
    <row r="144" spans="2:14" ht="15">
      <c r="B144" s="28">
        <v>4736</v>
      </c>
      <c r="C144" s="28" t="s">
        <v>44</v>
      </c>
      <c r="D144" s="28">
        <v>2703</v>
      </c>
      <c r="E144" s="49">
        <v>1</v>
      </c>
      <c r="F144" s="28">
        <v>-222</v>
      </c>
      <c r="G144" s="28">
        <v>0</v>
      </c>
      <c r="H144" s="28">
        <v>4</v>
      </c>
      <c r="I144" s="28">
        <v>0</v>
      </c>
      <c r="J144" s="28">
        <v>0</v>
      </c>
      <c r="K144" s="28">
        <v>0</v>
      </c>
      <c r="L144" s="28">
        <v>4</v>
      </c>
      <c r="M144" s="28">
        <v>0</v>
      </c>
      <c r="N144" s="28" t="str">
        <f t="shared" si="2"/>
        <v>C71</v>
      </c>
    </row>
    <row r="145" spans="2:14" ht="15">
      <c r="B145" s="28">
        <v>4736</v>
      </c>
      <c r="C145" s="28" t="s">
        <v>45</v>
      </c>
      <c r="D145" s="28">
        <v>2555</v>
      </c>
      <c r="E145" s="49">
        <v>0</v>
      </c>
      <c r="F145" s="28">
        <v>429</v>
      </c>
      <c r="G145" s="28">
        <v>0</v>
      </c>
      <c r="H145" s="28">
        <v>-4</v>
      </c>
      <c r="I145" s="28">
        <v>0</v>
      </c>
      <c r="J145" s="28">
        <v>0</v>
      </c>
      <c r="K145" s="28">
        <v>0</v>
      </c>
      <c r="L145" s="28">
        <v>4</v>
      </c>
      <c r="M145" s="28">
        <v>0</v>
      </c>
      <c r="N145" s="28" t="str">
        <f t="shared" si="2"/>
        <v>C71</v>
      </c>
    </row>
    <row r="146" spans="2:14" ht="15">
      <c r="B146" s="28">
        <v>4736</v>
      </c>
      <c r="C146" s="28" t="s">
        <v>45</v>
      </c>
      <c r="D146" s="28">
        <v>2703</v>
      </c>
      <c r="E146" s="49">
        <v>1</v>
      </c>
      <c r="F146" s="28">
        <v>419</v>
      </c>
      <c r="G146" s="28">
        <v>0</v>
      </c>
      <c r="H146" s="28">
        <v>4</v>
      </c>
      <c r="I146" s="28">
        <v>0</v>
      </c>
      <c r="J146" s="28">
        <v>0</v>
      </c>
      <c r="K146" s="28">
        <v>0</v>
      </c>
      <c r="L146" s="28">
        <v>4</v>
      </c>
      <c r="M146" s="28">
        <v>0</v>
      </c>
      <c r="N146" s="28" t="str">
        <f t="shared" si="2"/>
        <v>C71</v>
      </c>
    </row>
    <row r="147" spans="2:14" ht="15">
      <c r="B147" s="28">
        <v>4736</v>
      </c>
      <c r="C147" s="28" t="s">
        <v>46</v>
      </c>
      <c r="D147" s="28">
        <v>2555</v>
      </c>
      <c r="E147" s="49">
        <v>0</v>
      </c>
      <c r="F147" s="28">
        <v>422</v>
      </c>
      <c r="G147" s="28">
        <v>0</v>
      </c>
      <c r="H147" s="28">
        <v>-4</v>
      </c>
      <c r="I147" s="28">
        <v>0</v>
      </c>
      <c r="J147" s="28">
        <v>0</v>
      </c>
      <c r="K147" s="28">
        <v>0</v>
      </c>
      <c r="L147" s="28">
        <v>4</v>
      </c>
      <c r="M147" s="28">
        <v>0</v>
      </c>
      <c r="N147" s="28" t="str">
        <f t="shared" si="2"/>
        <v>C71</v>
      </c>
    </row>
    <row r="148" spans="2:14" ht="15">
      <c r="B148" s="28">
        <v>4736</v>
      </c>
      <c r="C148" s="28" t="s">
        <v>46</v>
      </c>
      <c r="D148" s="28">
        <v>2703</v>
      </c>
      <c r="E148" s="49">
        <v>1</v>
      </c>
      <c r="F148" s="28">
        <v>412</v>
      </c>
      <c r="G148" s="28">
        <v>0</v>
      </c>
      <c r="H148" s="28">
        <v>4</v>
      </c>
      <c r="I148" s="28">
        <v>0</v>
      </c>
      <c r="J148" s="28">
        <v>0</v>
      </c>
      <c r="K148" s="28">
        <v>0</v>
      </c>
      <c r="L148" s="28">
        <v>4</v>
      </c>
      <c r="M148" s="28">
        <v>0</v>
      </c>
      <c r="N148" s="28" t="str">
        <f t="shared" si="2"/>
        <v>C71</v>
      </c>
    </row>
    <row r="149" spans="2:14" ht="15">
      <c r="B149" s="28">
        <v>4736</v>
      </c>
      <c r="C149" s="28" t="s">
        <v>47</v>
      </c>
      <c r="D149" s="28">
        <v>2555</v>
      </c>
      <c r="E149" s="49">
        <v>0</v>
      </c>
      <c r="F149" s="28">
        <v>264</v>
      </c>
      <c r="G149" s="28">
        <v>0</v>
      </c>
      <c r="H149" s="28">
        <v>-4</v>
      </c>
      <c r="I149" s="28">
        <v>0</v>
      </c>
      <c r="J149" s="28">
        <v>0</v>
      </c>
      <c r="K149" s="28">
        <v>0</v>
      </c>
      <c r="L149" s="28">
        <v>4</v>
      </c>
      <c r="M149" s="28">
        <v>0</v>
      </c>
      <c r="N149" s="28" t="str">
        <f t="shared" si="2"/>
        <v>C71</v>
      </c>
    </row>
    <row r="150" spans="2:14" ht="15">
      <c r="B150" s="28">
        <v>4736</v>
      </c>
      <c r="C150" s="28" t="s">
        <v>47</v>
      </c>
      <c r="D150" s="28">
        <v>2703</v>
      </c>
      <c r="E150" s="49">
        <v>1</v>
      </c>
      <c r="F150" s="28">
        <v>254</v>
      </c>
      <c r="G150" s="28">
        <v>0</v>
      </c>
      <c r="H150" s="28">
        <v>4</v>
      </c>
      <c r="I150" s="28">
        <v>0</v>
      </c>
      <c r="J150" s="28">
        <v>0</v>
      </c>
      <c r="K150" s="28">
        <v>0</v>
      </c>
      <c r="L150" s="28">
        <v>4</v>
      </c>
      <c r="M150" s="28">
        <v>0</v>
      </c>
      <c r="N150" s="28" t="str">
        <f t="shared" si="2"/>
        <v>C71</v>
      </c>
    </row>
    <row r="151" spans="2:14" ht="15">
      <c r="B151" s="28">
        <v>4736</v>
      </c>
      <c r="C151" s="28" t="s">
        <v>48</v>
      </c>
      <c r="D151" s="28">
        <v>2555</v>
      </c>
      <c r="E151" s="49">
        <v>0</v>
      </c>
      <c r="F151" s="28">
        <v>258</v>
      </c>
      <c r="G151" s="28">
        <v>0</v>
      </c>
      <c r="H151" s="28">
        <v>-4</v>
      </c>
      <c r="I151" s="28">
        <v>0</v>
      </c>
      <c r="J151" s="28">
        <v>0</v>
      </c>
      <c r="K151" s="28">
        <v>0</v>
      </c>
      <c r="L151" s="28">
        <v>4</v>
      </c>
      <c r="M151" s="28">
        <v>0</v>
      </c>
      <c r="N151" s="28" t="str">
        <f t="shared" si="2"/>
        <v>C71</v>
      </c>
    </row>
    <row r="152" spans="2:14" ht="15">
      <c r="B152" s="28">
        <v>4736</v>
      </c>
      <c r="C152" s="28" t="s">
        <v>48</v>
      </c>
      <c r="D152" s="28">
        <v>2703</v>
      </c>
      <c r="E152" s="49">
        <v>1</v>
      </c>
      <c r="F152" s="28">
        <v>248</v>
      </c>
      <c r="G152" s="28">
        <v>0</v>
      </c>
      <c r="H152" s="28">
        <v>4</v>
      </c>
      <c r="I152" s="28">
        <v>0</v>
      </c>
      <c r="J152" s="28">
        <v>0</v>
      </c>
      <c r="K152" s="28">
        <v>0</v>
      </c>
      <c r="L152" s="28">
        <v>4</v>
      </c>
      <c r="M152" s="28">
        <v>0</v>
      </c>
      <c r="N152" s="28" t="str">
        <f t="shared" si="2"/>
        <v>C71</v>
      </c>
    </row>
    <row r="153" spans="2:14" ht="15">
      <c r="B153" s="28">
        <v>4736</v>
      </c>
      <c r="C153" s="28" t="s">
        <v>49</v>
      </c>
      <c r="D153" s="28">
        <v>2555</v>
      </c>
      <c r="E153" s="49">
        <v>0</v>
      </c>
      <c r="F153" s="28">
        <v>1</v>
      </c>
      <c r="G153" s="28">
        <v>0</v>
      </c>
      <c r="H153" s="28">
        <v>-4</v>
      </c>
      <c r="I153" s="28">
        <v>0</v>
      </c>
      <c r="J153" s="28">
        <v>0</v>
      </c>
      <c r="K153" s="28">
        <v>0</v>
      </c>
      <c r="L153" s="28">
        <v>4</v>
      </c>
      <c r="M153" s="28">
        <v>0</v>
      </c>
      <c r="N153" s="28" t="str">
        <f t="shared" si="2"/>
        <v>C71</v>
      </c>
    </row>
    <row r="154" spans="2:14" ht="15">
      <c r="B154" s="28">
        <v>4736</v>
      </c>
      <c r="C154" s="28" t="s">
        <v>49</v>
      </c>
      <c r="D154" s="28">
        <v>2703</v>
      </c>
      <c r="E154" s="49">
        <v>1</v>
      </c>
      <c r="F154" s="28">
        <v>-9</v>
      </c>
      <c r="G154" s="28">
        <v>0</v>
      </c>
      <c r="H154" s="28">
        <v>4</v>
      </c>
      <c r="I154" s="28">
        <v>0</v>
      </c>
      <c r="J154" s="28">
        <v>0</v>
      </c>
      <c r="K154" s="28">
        <v>0</v>
      </c>
      <c r="L154" s="28">
        <v>4</v>
      </c>
      <c r="M154" s="28">
        <v>0</v>
      </c>
      <c r="N154" s="28" t="str">
        <f t="shared" si="2"/>
        <v>C71</v>
      </c>
    </row>
    <row r="155" spans="2:14" ht="15">
      <c r="B155" s="28">
        <v>4736</v>
      </c>
      <c r="C155" s="28" t="s">
        <v>50</v>
      </c>
      <c r="D155" s="28">
        <v>2555</v>
      </c>
      <c r="E155" s="49">
        <v>0</v>
      </c>
      <c r="F155" s="28">
        <v>-5</v>
      </c>
      <c r="G155" s="28">
        <v>0</v>
      </c>
      <c r="H155" s="28">
        <v>-4</v>
      </c>
      <c r="I155" s="28">
        <v>0</v>
      </c>
      <c r="J155" s="28">
        <v>0</v>
      </c>
      <c r="K155" s="28">
        <v>0</v>
      </c>
      <c r="L155" s="28">
        <v>4</v>
      </c>
      <c r="M155" s="28">
        <v>0</v>
      </c>
      <c r="N155" s="28" t="str">
        <f t="shared" si="2"/>
        <v>C71</v>
      </c>
    </row>
    <row r="156" spans="2:14" ht="15">
      <c r="B156" s="28">
        <v>4736</v>
      </c>
      <c r="C156" s="28" t="s">
        <v>50</v>
      </c>
      <c r="D156" s="28">
        <v>2703</v>
      </c>
      <c r="E156" s="49">
        <v>1</v>
      </c>
      <c r="F156" s="28">
        <v>-15</v>
      </c>
      <c r="G156" s="28">
        <v>0</v>
      </c>
      <c r="H156" s="28">
        <v>4</v>
      </c>
      <c r="I156" s="28">
        <v>0</v>
      </c>
      <c r="J156" s="28">
        <v>0</v>
      </c>
      <c r="K156" s="28">
        <v>0</v>
      </c>
      <c r="L156" s="28">
        <v>4</v>
      </c>
      <c r="M156" s="28">
        <v>0</v>
      </c>
      <c r="N156" s="28" t="str">
        <f t="shared" si="2"/>
        <v>C71</v>
      </c>
    </row>
    <row r="157" spans="2:14" ht="15">
      <c r="B157" s="28">
        <v>4736</v>
      </c>
      <c r="C157" s="28" t="s">
        <v>51</v>
      </c>
      <c r="D157" s="28">
        <v>2555</v>
      </c>
      <c r="E157" s="49">
        <v>0</v>
      </c>
      <c r="F157" s="28">
        <v>-163</v>
      </c>
      <c r="G157" s="28">
        <v>0</v>
      </c>
      <c r="H157" s="28">
        <v>-4</v>
      </c>
      <c r="I157" s="28">
        <v>0</v>
      </c>
      <c r="J157" s="28">
        <v>0</v>
      </c>
      <c r="K157" s="28">
        <v>0</v>
      </c>
      <c r="L157" s="28">
        <v>4</v>
      </c>
      <c r="M157" s="28">
        <v>0</v>
      </c>
      <c r="N157" s="28" t="str">
        <f t="shared" si="2"/>
        <v>C71</v>
      </c>
    </row>
    <row r="158" spans="2:14" ht="15">
      <c r="B158" s="28">
        <v>4736</v>
      </c>
      <c r="C158" s="28" t="s">
        <v>51</v>
      </c>
      <c r="D158" s="28">
        <v>2703</v>
      </c>
      <c r="E158" s="49">
        <v>1</v>
      </c>
      <c r="F158" s="28">
        <v>-174</v>
      </c>
      <c r="G158" s="28">
        <v>0</v>
      </c>
      <c r="H158" s="28">
        <v>4</v>
      </c>
      <c r="I158" s="28">
        <v>0</v>
      </c>
      <c r="J158" s="28">
        <v>0</v>
      </c>
      <c r="K158" s="28">
        <v>0</v>
      </c>
      <c r="L158" s="28">
        <v>4</v>
      </c>
      <c r="M158" s="28">
        <v>0</v>
      </c>
      <c r="N158" s="28" t="str">
        <f t="shared" si="2"/>
        <v>C71</v>
      </c>
    </row>
    <row r="159" spans="2:14" ht="15">
      <c r="B159" s="28">
        <v>4736</v>
      </c>
      <c r="C159" s="28" t="s">
        <v>52</v>
      </c>
      <c r="D159" s="28">
        <v>2555</v>
      </c>
      <c r="E159" s="49">
        <v>0</v>
      </c>
      <c r="F159" s="28">
        <v>-170</v>
      </c>
      <c r="G159" s="28">
        <v>0</v>
      </c>
      <c r="H159" s="28">
        <v>-4</v>
      </c>
      <c r="I159" s="28">
        <v>0</v>
      </c>
      <c r="J159" s="28">
        <v>0</v>
      </c>
      <c r="K159" s="28">
        <v>0</v>
      </c>
      <c r="L159" s="28">
        <v>4</v>
      </c>
      <c r="M159" s="28">
        <v>0</v>
      </c>
      <c r="N159" s="28" t="str">
        <f t="shared" si="2"/>
        <v>C71</v>
      </c>
    </row>
    <row r="160" spans="2:14" ht="15">
      <c r="B160" s="28">
        <v>4736</v>
      </c>
      <c r="C160" s="28" t="s">
        <v>52</v>
      </c>
      <c r="D160" s="28">
        <v>2703</v>
      </c>
      <c r="E160" s="49">
        <v>1</v>
      </c>
      <c r="F160" s="28">
        <v>-180</v>
      </c>
      <c r="G160" s="28">
        <v>0</v>
      </c>
      <c r="H160" s="28">
        <v>4</v>
      </c>
      <c r="I160" s="28">
        <v>0</v>
      </c>
      <c r="J160" s="28">
        <v>0</v>
      </c>
      <c r="K160" s="28">
        <v>0</v>
      </c>
      <c r="L160" s="28">
        <v>4</v>
      </c>
      <c r="M160" s="28">
        <v>0</v>
      </c>
      <c r="N160" s="28" t="str">
        <f t="shared" si="2"/>
        <v>C71</v>
      </c>
    </row>
    <row r="161" spans="2:14" ht="15">
      <c r="B161" s="28">
        <v>4736</v>
      </c>
      <c r="C161" s="28" t="s">
        <v>53</v>
      </c>
      <c r="D161" s="28">
        <v>2555</v>
      </c>
      <c r="E161" s="49">
        <v>0</v>
      </c>
      <c r="F161" s="28">
        <v>286</v>
      </c>
      <c r="G161" s="28">
        <v>0</v>
      </c>
      <c r="H161" s="28">
        <v>-4</v>
      </c>
      <c r="I161" s="28">
        <v>0</v>
      </c>
      <c r="J161" s="28">
        <v>0</v>
      </c>
      <c r="K161" s="28">
        <v>0</v>
      </c>
      <c r="L161" s="28">
        <v>4</v>
      </c>
      <c r="M161" s="28">
        <v>0</v>
      </c>
      <c r="N161" s="28" t="str">
        <f t="shared" si="2"/>
        <v>C71</v>
      </c>
    </row>
    <row r="162" spans="2:14" ht="15">
      <c r="B162" s="28">
        <v>4736</v>
      </c>
      <c r="C162" s="28" t="s">
        <v>53</v>
      </c>
      <c r="D162" s="28">
        <v>2703</v>
      </c>
      <c r="E162" s="49">
        <v>1</v>
      </c>
      <c r="F162" s="28">
        <v>276</v>
      </c>
      <c r="G162" s="28">
        <v>0</v>
      </c>
      <c r="H162" s="28">
        <v>4</v>
      </c>
      <c r="I162" s="28">
        <v>0</v>
      </c>
      <c r="J162" s="28">
        <v>0</v>
      </c>
      <c r="K162" s="28">
        <v>0</v>
      </c>
      <c r="L162" s="28">
        <v>4</v>
      </c>
      <c r="M162" s="28">
        <v>0</v>
      </c>
      <c r="N162" s="28" t="str">
        <f t="shared" si="2"/>
        <v>C71</v>
      </c>
    </row>
    <row r="163" spans="2:14" ht="15">
      <c r="B163" s="28">
        <v>4736</v>
      </c>
      <c r="C163" s="28" t="s">
        <v>54</v>
      </c>
      <c r="D163" s="28">
        <v>2555</v>
      </c>
      <c r="E163" s="49">
        <v>0</v>
      </c>
      <c r="F163" s="28">
        <v>158</v>
      </c>
      <c r="G163" s="28">
        <v>0</v>
      </c>
      <c r="H163" s="28">
        <v>-4</v>
      </c>
      <c r="I163" s="28">
        <v>0</v>
      </c>
      <c r="J163" s="28">
        <v>0</v>
      </c>
      <c r="K163" s="28">
        <v>0</v>
      </c>
      <c r="L163" s="28">
        <v>4</v>
      </c>
      <c r="M163" s="28">
        <v>0</v>
      </c>
      <c r="N163" s="28" t="str">
        <f t="shared" si="2"/>
        <v>C71</v>
      </c>
    </row>
    <row r="164" spans="2:14" ht="15">
      <c r="B164" s="28">
        <v>4736</v>
      </c>
      <c r="C164" s="28" t="s">
        <v>54</v>
      </c>
      <c r="D164" s="28">
        <v>2703</v>
      </c>
      <c r="E164" s="49">
        <v>1</v>
      </c>
      <c r="F164" s="28">
        <v>148</v>
      </c>
      <c r="G164" s="28">
        <v>0</v>
      </c>
      <c r="H164" s="28">
        <v>4</v>
      </c>
      <c r="I164" s="28">
        <v>0</v>
      </c>
      <c r="J164" s="28">
        <v>0</v>
      </c>
      <c r="K164" s="28">
        <v>0</v>
      </c>
      <c r="L164" s="28">
        <v>4</v>
      </c>
      <c r="M164" s="28">
        <v>0</v>
      </c>
      <c r="N164" s="28" t="str">
        <f t="shared" si="2"/>
        <v>C71</v>
      </c>
    </row>
    <row r="165" spans="2:14" ht="15">
      <c r="B165" s="28">
        <v>4736</v>
      </c>
      <c r="C165" s="28" t="s">
        <v>55</v>
      </c>
      <c r="D165" s="28">
        <v>2555</v>
      </c>
      <c r="E165" s="49">
        <v>0</v>
      </c>
      <c r="F165" s="28">
        <v>122</v>
      </c>
      <c r="G165" s="28">
        <v>0</v>
      </c>
      <c r="H165" s="28">
        <v>-4</v>
      </c>
      <c r="I165" s="28">
        <v>0</v>
      </c>
      <c r="J165" s="28">
        <v>0</v>
      </c>
      <c r="K165" s="28">
        <v>0</v>
      </c>
      <c r="L165" s="28">
        <v>4</v>
      </c>
      <c r="M165" s="28">
        <v>0</v>
      </c>
      <c r="N165" s="28" t="str">
        <f t="shared" si="2"/>
        <v>C71</v>
      </c>
    </row>
    <row r="166" spans="2:14" ht="15">
      <c r="B166" s="28">
        <v>4736</v>
      </c>
      <c r="C166" s="28" t="s">
        <v>55</v>
      </c>
      <c r="D166" s="28">
        <v>2703</v>
      </c>
      <c r="E166" s="49">
        <v>1</v>
      </c>
      <c r="F166" s="28">
        <v>112</v>
      </c>
      <c r="G166" s="28">
        <v>0</v>
      </c>
      <c r="H166" s="28">
        <v>4</v>
      </c>
      <c r="I166" s="28">
        <v>0</v>
      </c>
      <c r="J166" s="28">
        <v>0</v>
      </c>
      <c r="K166" s="28">
        <v>0</v>
      </c>
      <c r="L166" s="28">
        <v>4</v>
      </c>
      <c r="M166" s="28">
        <v>0</v>
      </c>
      <c r="N166" s="28" t="str">
        <f t="shared" si="2"/>
        <v>C71</v>
      </c>
    </row>
    <row r="167" spans="2:14" ht="15">
      <c r="B167" s="28">
        <v>4736</v>
      </c>
      <c r="C167" s="28" t="s">
        <v>56</v>
      </c>
      <c r="D167" s="28">
        <v>2555</v>
      </c>
      <c r="E167" s="49">
        <v>0</v>
      </c>
      <c r="F167" s="28">
        <v>-6</v>
      </c>
      <c r="G167" s="28">
        <v>0</v>
      </c>
      <c r="H167" s="28">
        <v>-4</v>
      </c>
      <c r="I167" s="28">
        <v>0</v>
      </c>
      <c r="J167" s="28">
        <v>0</v>
      </c>
      <c r="K167" s="28">
        <v>0</v>
      </c>
      <c r="L167" s="28">
        <v>4</v>
      </c>
      <c r="M167" s="28">
        <v>0</v>
      </c>
      <c r="N167" s="28" t="str">
        <f t="shared" si="2"/>
        <v>C71</v>
      </c>
    </row>
    <row r="168" spans="2:14" ht="15">
      <c r="B168" s="28">
        <v>4736</v>
      </c>
      <c r="C168" s="28" t="s">
        <v>56</v>
      </c>
      <c r="D168" s="28">
        <v>2703</v>
      </c>
      <c r="E168" s="49">
        <v>1</v>
      </c>
      <c r="F168" s="28">
        <v>-16</v>
      </c>
      <c r="G168" s="28">
        <v>0</v>
      </c>
      <c r="H168" s="28">
        <v>4</v>
      </c>
      <c r="I168" s="28">
        <v>0</v>
      </c>
      <c r="J168" s="28">
        <v>0</v>
      </c>
      <c r="K168" s="28">
        <v>0</v>
      </c>
      <c r="L168" s="28">
        <v>4</v>
      </c>
      <c r="M168" s="28">
        <v>0</v>
      </c>
      <c r="N168" s="28" t="str">
        <f t="shared" si="2"/>
        <v>C71</v>
      </c>
    </row>
    <row r="169" spans="2:14" ht="15">
      <c r="B169" s="28">
        <v>4736</v>
      </c>
      <c r="C169" s="28" t="s">
        <v>57</v>
      </c>
      <c r="D169" s="28">
        <v>2555</v>
      </c>
      <c r="E169" s="49">
        <v>0</v>
      </c>
      <c r="F169" s="28">
        <v>265</v>
      </c>
      <c r="G169" s="28">
        <v>0</v>
      </c>
      <c r="H169" s="28">
        <v>-4</v>
      </c>
      <c r="I169" s="28">
        <v>0</v>
      </c>
      <c r="J169" s="28">
        <v>0</v>
      </c>
      <c r="K169" s="28">
        <v>0</v>
      </c>
      <c r="L169" s="28">
        <v>4</v>
      </c>
      <c r="M169" s="28">
        <v>0</v>
      </c>
      <c r="N169" s="28" t="str">
        <f t="shared" si="2"/>
        <v>C71</v>
      </c>
    </row>
    <row r="170" spans="2:14" ht="15">
      <c r="B170" s="28">
        <v>4736</v>
      </c>
      <c r="C170" s="28" t="s">
        <v>57</v>
      </c>
      <c r="D170" s="28">
        <v>2703</v>
      </c>
      <c r="E170" s="49">
        <v>1</v>
      </c>
      <c r="F170" s="28">
        <v>255</v>
      </c>
      <c r="G170" s="28">
        <v>0</v>
      </c>
      <c r="H170" s="28">
        <v>4</v>
      </c>
      <c r="I170" s="28">
        <v>0</v>
      </c>
      <c r="J170" s="28">
        <v>0</v>
      </c>
      <c r="K170" s="28">
        <v>0</v>
      </c>
      <c r="L170" s="28">
        <v>4</v>
      </c>
      <c r="M170" s="28">
        <v>0</v>
      </c>
      <c r="N170" s="28" t="str">
        <f t="shared" si="2"/>
        <v>C71</v>
      </c>
    </row>
    <row r="171" spans="2:14" ht="15">
      <c r="B171" s="28">
        <v>4736</v>
      </c>
      <c r="C171" s="28" t="s">
        <v>58</v>
      </c>
      <c r="D171" s="28">
        <v>2555</v>
      </c>
      <c r="E171" s="49">
        <v>0</v>
      </c>
      <c r="F171" s="28">
        <v>137</v>
      </c>
      <c r="G171" s="28">
        <v>0</v>
      </c>
      <c r="H171" s="28">
        <v>-4</v>
      </c>
      <c r="I171" s="28">
        <v>0</v>
      </c>
      <c r="J171" s="28">
        <v>0</v>
      </c>
      <c r="K171" s="28">
        <v>0</v>
      </c>
      <c r="L171" s="28">
        <v>4</v>
      </c>
      <c r="M171" s="28">
        <v>0</v>
      </c>
      <c r="N171" s="28" t="str">
        <f t="shared" si="2"/>
        <v>C71</v>
      </c>
    </row>
    <row r="172" spans="2:14" ht="15">
      <c r="B172" s="28">
        <v>4736</v>
      </c>
      <c r="C172" s="28" t="s">
        <v>58</v>
      </c>
      <c r="D172" s="28">
        <v>2703</v>
      </c>
      <c r="E172" s="49">
        <v>1</v>
      </c>
      <c r="F172" s="28">
        <v>127</v>
      </c>
      <c r="G172" s="28">
        <v>0</v>
      </c>
      <c r="H172" s="28">
        <v>4</v>
      </c>
      <c r="I172" s="28">
        <v>0</v>
      </c>
      <c r="J172" s="28">
        <v>0</v>
      </c>
      <c r="K172" s="28">
        <v>0</v>
      </c>
      <c r="L172" s="28">
        <v>4</v>
      </c>
      <c r="M172" s="28">
        <v>0</v>
      </c>
      <c r="N172" s="28" t="str">
        <f t="shared" si="2"/>
        <v>C71</v>
      </c>
    </row>
    <row r="173" spans="2:14" ht="15">
      <c r="B173" s="28">
        <v>4736</v>
      </c>
      <c r="C173" s="28" t="s">
        <v>59</v>
      </c>
      <c r="D173" s="28">
        <v>2555</v>
      </c>
      <c r="E173" s="49">
        <v>0</v>
      </c>
      <c r="F173" s="28">
        <v>101</v>
      </c>
      <c r="G173" s="28">
        <v>0</v>
      </c>
      <c r="H173" s="28">
        <v>-4</v>
      </c>
      <c r="I173" s="28">
        <v>0</v>
      </c>
      <c r="J173" s="28">
        <v>0</v>
      </c>
      <c r="K173" s="28">
        <v>0</v>
      </c>
      <c r="L173" s="28">
        <v>4</v>
      </c>
      <c r="M173" s="28">
        <v>0</v>
      </c>
      <c r="N173" s="28" t="str">
        <f t="shared" si="2"/>
        <v>C71</v>
      </c>
    </row>
    <row r="174" spans="2:14" ht="15">
      <c r="B174" s="28">
        <v>4736</v>
      </c>
      <c r="C174" s="28" t="s">
        <v>59</v>
      </c>
      <c r="D174" s="28">
        <v>2703</v>
      </c>
      <c r="E174" s="49">
        <v>1</v>
      </c>
      <c r="F174" s="28">
        <v>91</v>
      </c>
      <c r="G174" s="28">
        <v>0</v>
      </c>
      <c r="H174" s="28">
        <v>4</v>
      </c>
      <c r="I174" s="28">
        <v>0</v>
      </c>
      <c r="J174" s="28">
        <v>0</v>
      </c>
      <c r="K174" s="28">
        <v>0</v>
      </c>
      <c r="L174" s="28">
        <v>4</v>
      </c>
      <c r="M174" s="28">
        <v>0</v>
      </c>
      <c r="N174" s="28" t="str">
        <f t="shared" si="2"/>
        <v>C71</v>
      </c>
    </row>
    <row r="175" spans="2:14" ht="15">
      <c r="B175" s="28">
        <v>4736</v>
      </c>
      <c r="C175" s="28" t="s">
        <v>60</v>
      </c>
      <c r="D175" s="28">
        <v>2555</v>
      </c>
      <c r="E175" s="49">
        <v>0</v>
      </c>
      <c r="F175" s="28">
        <v>-27</v>
      </c>
      <c r="G175" s="28">
        <v>0</v>
      </c>
      <c r="H175" s="28">
        <v>-4</v>
      </c>
      <c r="I175" s="28">
        <v>0</v>
      </c>
      <c r="J175" s="28">
        <v>0</v>
      </c>
      <c r="K175" s="28">
        <v>0</v>
      </c>
      <c r="L175" s="28">
        <v>4</v>
      </c>
      <c r="M175" s="28">
        <v>0</v>
      </c>
      <c r="N175" s="28" t="str">
        <f t="shared" si="2"/>
        <v>C71</v>
      </c>
    </row>
    <row r="176" spans="2:14" ht="15">
      <c r="B176" s="28">
        <v>4736</v>
      </c>
      <c r="C176" s="28" t="s">
        <v>60</v>
      </c>
      <c r="D176" s="28">
        <v>2703</v>
      </c>
      <c r="E176" s="49">
        <v>1</v>
      </c>
      <c r="F176" s="28">
        <v>-38</v>
      </c>
      <c r="G176" s="28">
        <v>0</v>
      </c>
      <c r="H176" s="28">
        <v>4</v>
      </c>
      <c r="I176" s="28">
        <v>0</v>
      </c>
      <c r="J176" s="28">
        <v>0</v>
      </c>
      <c r="K176" s="28">
        <v>0</v>
      </c>
      <c r="L176" s="28">
        <v>4</v>
      </c>
      <c r="M176" s="28">
        <v>0</v>
      </c>
      <c r="N176" s="28" t="str">
        <f t="shared" si="2"/>
        <v>C71</v>
      </c>
    </row>
    <row r="177" spans="2:14" ht="15">
      <c r="B177" s="28">
        <v>4737</v>
      </c>
      <c r="C177" s="28" t="s">
        <v>0</v>
      </c>
      <c r="D177" s="28">
        <v>2554</v>
      </c>
      <c r="E177" s="49">
        <v>0</v>
      </c>
      <c r="F177" s="28">
        <v>169</v>
      </c>
      <c r="G177" s="28">
        <v>0</v>
      </c>
      <c r="H177" s="28">
        <v>-6</v>
      </c>
      <c r="I177" s="28">
        <v>0</v>
      </c>
      <c r="J177" s="28">
        <v>0</v>
      </c>
      <c r="K177" s="28">
        <v>0</v>
      </c>
      <c r="L177" s="28">
        <v>6</v>
      </c>
      <c r="M177" s="28">
        <v>0</v>
      </c>
      <c r="N177" s="28" t="str">
        <f t="shared" si="2"/>
        <v>C4</v>
      </c>
    </row>
    <row r="178" spans="2:14" ht="15">
      <c r="B178" s="28">
        <v>4737</v>
      </c>
      <c r="C178" s="28" t="s">
        <v>0</v>
      </c>
      <c r="D178" s="28">
        <v>2706</v>
      </c>
      <c r="E178" s="49">
        <v>1</v>
      </c>
      <c r="F178" s="28">
        <v>156</v>
      </c>
      <c r="G178" s="28">
        <v>0</v>
      </c>
      <c r="H178" s="28">
        <v>6</v>
      </c>
      <c r="I178" s="28">
        <v>0</v>
      </c>
      <c r="J178" s="28">
        <v>0</v>
      </c>
      <c r="K178" s="28">
        <v>0</v>
      </c>
      <c r="L178" s="28">
        <v>6</v>
      </c>
      <c r="M178" s="28">
        <v>0</v>
      </c>
      <c r="N178" s="28" t="str">
        <f t="shared" si="2"/>
        <v>C4</v>
      </c>
    </row>
    <row r="179" spans="2:14" ht="15">
      <c r="B179" s="28">
        <v>4737</v>
      </c>
      <c r="C179" s="28" t="s">
        <v>37</v>
      </c>
      <c r="D179" s="28">
        <v>2554</v>
      </c>
      <c r="E179" s="49">
        <v>0</v>
      </c>
      <c r="F179" s="28">
        <v>455</v>
      </c>
      <c r="G179" s="28">
        <v>0</v>
      </c>
      <c r="H179" s="28">
        <v>-4</v>
      </c>
      <c r="I179" s="28">
        <v>0</v>
      </c>
      <c r="J179" s="28">
        <v>0</v>
      </c>
      <c r="K179" s="28">
        <v>0</v>
      </c>
      <c r="L179" s="28">
        <v>4</v>
      </c>
      <c r="M179" s="28">
        <v>0</v>
      </c>
      <c r="N179" s="28" t="str">
        <f t="shared" si="2"/>
        <v>C71</v>
      </c>
    </row>
    <row r="180" spans="2:14" ht="15">
      <c r="B180" s="28">
        <v>4737</v>
      </c>
      <c r="C180" s="28" t="s">
        <v>37</v>
      </c>
      <c r="D180" s="28">
        <v>2706</v>
      </c>
      <c r="E180" s="49">
        <v>1</v>
      </c>
      <c r="F180" s="28">
        <v>445</v>
      </c>
      <c r="G180" s="28">
        <v>0</v>
      </c>
      <c r="H180" s="28">
        <v>4</v>
      </c>
      <c r="I180" s="28">
        <v>0</v>
      </c>
      <c r="J180" s="28">
        <v>0</v>
      </c>
      <c r="K180" s="28">
        <v>0</v>
      </c>
      <c r="L180" s="28">
        <v>4</v>
      </c>
      <c r="M180" s="28">
        <v>0</v>
      </c>
      <c r="N180" s="28" t="str">
        <f t="shared" si="2"/>
        <v>C71</v>
      </c>
    </row>
    <row r="181" spans="2:14" ht="15">
      <c r="B181" s="28">
        <v>4737</v>
      </c>
      <c r="C181" s="28" t="s">
        <v>27</v>
      </c>
      <c r="D181" s="28">
        <v>2554</v>
      </c>
      <c r="E181" s="49">
        <v>0</v>
      </c>
      <c r="F181" s="28">
        <v>55</v>
      </c>
      <c r="G181" s="28">
        <v>0</v>
      </c>
      <c r="H181" s="28">
        <v>0</v>
      </c>
      <c r="I181" s="28">
        <v>0</v>
      </c>
      <c r="J181" s="28">
        <v>0</v>
      </c>
      <c r="K181" s="28">
        <v>0</v>
      </c>
      <c r="L181" s="28">
        <v>0</v>
      </c>
      <c r="M181" s="28">
        <v>0</v>
      </c>
      <c r="N181" s="28" t="str">
        <f t="shared" si="2"/>
        <v>C11</v>
      </c>
    </row>
    <row r="182" spans="2:14" ht="15">
      <c r="B182" s="28">
        <v>4737</v>
      </c>
      <c r="C182" s="28" t="s">
        <v>27</v>
      </c>
      <c r="D182" s="28">
        <v>2706</v>
      </c>
      <c r="E182" s="49">
        <v>1</v>
      </c>
      <c r="F182" s="28">
        <v>55</v>
      </c>
      <c r="G182" s="28">
        <v>0</v>
      </c>
      <c r="H182" s="28">
        <v>0</v>
      </c>
      <c r="I182" s="28">
        <v>0</v>
      </c>
      <c r="J182" s="28">
        <v>0</v>
      </c>
      <c r="K182" s="28">
        <v>0</v>
      </c>
      <c r="L182" s="28">
        <v>0</v>
      </c>
      <c r="M182" s="28">
        <v>0</v>
      </c>
      <c r="N182" s="28" t="str">
        <f t="shared" si="2"/>
        <v>C11</v>
      </c>
    </row>
    <row r="183" spans="2:14" ht="15">
      <c r="B183" s="28">
        <v>4737</v>
      </c>
      <c r="C183" s="28" t="s">
        <v>38</v>
      </c>
      <c r="D183" s="28">
        <v>2554</v>
      </c>
      <c r="E183" s="49">
        <v>0</v>
      </c>
      <c r="F183" s="28">
        <v>449</v>
      </c>
      <c r="G183" s="28">
        <v>0</v>
      </c>
      <c r="H183" s="28">
        <v>-4</v>
      </c>
      <c r="I183" s="28">
        <v>0</v>
      </c>
      <c r="J183" s="28">
        <v>0</v>
      </c>
      <c r="K183" s="28">
        <v>0</v>
      </c>
      <c r="L183" s="28">
        <v>4</v>
      </c>
      <c r="M183" s="28">
        <v>0</v>
      </c>
      <c r="N183" s="28" t="str">
        <f t="shared" si="2"/>
        <v>C71</v>
      </c>
    </row>
    <row r="184" spans="2:14" ht="15">
      <c r="B184" s="28">
        <v>4737</v>
      </c>
      <c r="C184" s="28" t="s">
        <v>38</v>
      </c>
      <c r="D184" s="28">
        <v>2706</v>
      </c>
      <c r="E184" s="49">
        <v>1</v>
      </c>
      <c r="F184" s="28">
        <v>439</v>
      </c>
      <c r="G184" s="28">
        <v>0</v>
      </c>
      <c r="H184" s="28">
        <v>4</v>
      </c>
      <c r="I184" s="28">
        <v>0</v>
      </c>
      <c r="J184" s="28">
        <v>0</v>
      </c>
      <c r="K184" s="28">
        <v>0</v>
      </c>
      <c r="L184" s="28">
        <v>4</v>
      </c>
      <c r="M184" s="28">
        <v>0</v>
      </c>
      <c r="N184" s="28" t="str">
        <f t="shared" si="2"/>
        <v>C71</v>
      </c>
    </row>
    <row r="185" spans="2:14" ht="15">
      <c r="B185" s="28">
        <v>4737</v>
      </c>
      <c r="C185" s="28" t="s">
        <v>28</v>
      </c>
      <c r="D185" s="28">
        <v>2554</v>
      </c>
      <c r="E185" s="49">
        <v>0</v>
      </c>
      <c r="F185" s="28">
        <v>-31</v>
      </c>
      <c r="G185" s="28">
        <v>0</v>
      </c>
      <c r="H185" s="28">
        <v>0</v>
      </c>
      <c r="I185" s="28">
        <v>0</v>
      </c>
      <c r="J185" s="28">
        <v>0</v>
      </c>
      <c r="K185" s="28">
        <v>0</v>
      </c>
      <c r="L185" s="28">
        <v>0</v>
      </c>
      <c r="M185" s="28">
        <v>0</v>
      </c>
      <c r="N185" s="28" t="str">
        <f t="shared" si="2"/>
        <v>C11</v>
      </c>
    </row>
    <row r="186" spans="2:14" ht="15">
      <c r="B186" s="28">
        <v>4737</v>
      </c>
      <c r="C186" s="28" t="s">
        <v>28</v>
      </c>
      <c r="D186" s="28">
        <v>2706</v>
      </c>
      <c r="E186" s="49">
        <v>1</v>
      </c>
      <c r="F186" s="28">
        <v>-31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8">
        <v>0</v>
      </c>
      <c r="M186" s="28">
        <v>0</v>
      </c>
      <c r="N186" s="28" t="str">
        <f t="shared" si="2"/>
        <v>C11</v>
      </c>
    </row>
    <row r="187" spans="2:14" ht="15">
      <c r="B187" s="28">
        <v>4737</v>
      </c>
      <c r="C187" s="28" t="s">
        <v>39</v>
      </c>
      <c r="D187" s="28">
        <v>2554</v>
      </c>
      <c r="E187" s="49">
        <v>0</v>
      </c>
      <c r="F187" s="28">
        <v>306</v>
      </c>
      <c r="G187" s="28">
        <v>0</v>
      </c>
      <c r="H187" s="28">
        <v>-4</v>
      </c>
      <c r="I187" s="28">
        <v>0</v>
      </c>
      <c r="J187" s="28">
        <v>0</v>
      </c>
      <c r="K187" s="28">
        <v>0</v>
      </c>
      <c r="L187" s="28">
        <v>4</v>
      </c>
      <c r="M187" s="28">
        <v>0</v>
      </c>
      <c r="N187" s="28" t="str">
        <f t="shared" si="2"/>
        <v>C71</v>
      </c>
    </row>
    <row r="188" spans="2:14" ht="15">
      <c r="B188" s="28">
        <v>4737</v>
      </c>
      <c r="C188" s="28" t="s">
        <v>39</v>
      </c>
      <c r="D188" s="28">
        <v>2706</v>
      </c>
      <c r="E188" s="49">
        <v>1</v>
      </c>
      <c r="F188" s="28">
        <v>296</v>
      </c>
      <c r="G188" s="28">
        <v>0</v>
      </c>
      <c r="H188" s="28">
        <v>4</v>
      </c>
      <c r="I188" s="28">
        <v>0</v>
      </c>
      <c r="J188" s="28">
        <v>0</v>
      </c>
      <c r="K188" s="28">
        <v>0</v>
      </c>
      <c r="L188" s="28">
        <v>4</v>
      </c>
      <c r="M188" s="28">
        <v>0</v>
      </c>
      <c r="N188" s="28" t="str">
        <f t="shared" si="2"/>
        <v>C71</v>
      </c>
    </row>
    <row r="189" spans="2:14" ht="15">
      <c r="B189" s="28">
        <v>4737</v>
      </c>
      <c r="C189" s="28" t="s">
        <v>29</v>
      </c>
      <c r="D189" s="28">
        <v>2554</v>
      </c>
      <c r="E189" s="49">
        <v>0</v>
      </c>
      <c r="F189" s="28">
        <v>24</v>
      </c>
      <c r="G189" s="28">
        <v>0</v>
      </c>
      <c r="H189" s="28">
        <v>0</v>
      </c>
      <c r="I189" s="28">
        <v>0</v>
      </c>
      <c r="J189" s="28">
        <v>0</v>
      </c>
      <c r="K189" s="28">
        <v>0</v>
      </c>
      <c r="L189" s="28">
        <v>0</v>
      </c>
      <c r="M189" s="28">
        <v>0</v>
      </c>
      <c r="N189" s="28" t="str">
        <f t="shared" si="2"/>
        <v>C11</v>
      </c>
    </row>
    <row r="190" spans="2:14" ht="15">
      <c r="B190" s="28">
        <v>4737</v>
      </c>
      <c r="C190" s="28" t="s">
        <v>29</v>
      </c>
      <c r="D190" s="28">
        <v>2706</v>
      </c>
      <c r="E190" s="49">
        <v>1</v>
      </c>
      <c r="F190" s="28">
        <v>24</v>
      </c>
      <c r="G190" s="28">
        <v>0</v>
      </c>
      <c r="H190" s="28">
        <v>0</v>
      </c>
      <c r="I190" s="28">
        <v>0</v>
      </c>
      <c r="J190" s="28">
        <v>0</v>
      </c>
      <c r="K190" s="28">
        <v>0</v>
      </c>
      <c r="L190" s="28">
        <v>0</v>
      </c>
      <c r="M190" s="28">
        <v>0</v>
      </c>
      <c r="N190" s="28" t="str">
        <f t="shared" si="2"/>
        <v>C11</v>
      </c>
    </row>
    <row r="191" spans="2:14" ht="15">
      <c r="B191" s="28">
        <v>4737</v>
      </c>
      <c r="C191" s="28" t="s">
        <v>40</v>
      </c>
      <c r="D191" s="28">
        <v>2554</v>
      </c>
      <c r="E191" s="49">
        <v>0</v>
      </c>
      <c r="F191" s="28">
        <v>300</v>
      </c>
      <c r="G191" s="28">
        <v>0</v>
      </c>
      <c r="H191" s="28">
        <v>-4</v>
      </c>
      <c r="I191" s="28">
        <v>0</v>
      </c>
      <c r="J191" s="28">
        <v>0</v>
      </c>
      <c r="K191" s="28">
        <v>0</v>
      </c>
      <c r="L191" s="28">
        <v>4</v>
      </c>
      <c r="M191" s="28">
        <v>0</v>
      </c>
      <c r="N191" s="28" t="str">
        <f t="shared" si="2"/>
        <v>C71</v>
      </c>
    </row>
    <row r="192" spans="2:14" ht="15">
      <c r="B192" s="28">
        <v>4737</v>
      </c>
      <c r="C192" s="28" t="s">
        <v>40</v>
      </c>
      <c r="D192" s="28">
        <v>2706</v>
      </c>
      <c r="E192" s="49">
        <v>1</v>
      </c>
      <c r="F192" s="28">
        <v>290</v>
      </c>
      <c r="G192" s="28">
        <v>0</v>
      </c>
      <c r="H192" s="28">
        <v>4</v>
      </c>
      <c r="I192" s="28">
        <v>0</v>
      </c>
      <c r="J192" s="28">
        <v>0</v>
      </c>
      <c r="K192" s="28">
        <v>0</v>
      </c>
      <c r="L192" s="28">
        <v>4</v>
      </c>
      <c r="M192" s="28">
        <v>0</v>
      </c>
      <c r="N192" s="28" t="str">
        <f t="shared" si="2"/>
        <v>C71</v>
      </c>
    </row>
    <row r="193" spans="2:14" ht="15">
      <c r="B193" s="28">
        <v>4737</v>
      </c>
      <c r="C193" s="28" t="s">
        <v>41</v>
      </c>
      <c r="D193" s="28">
        <v>2554</v>
      </c>
      <c r="E193" s="49">
        <v>0</v>
      </c>
      <c r="F193" s="28">
        <v>-104</v>
      </c>
      <c r="G193" s="28">
        <v>0</v>
      </c>
      <c r="H193" s="28">
        <v>-4</v>
      </c>
      <c r="I193" s="28">
        <v>0</v>
      </c>
      <c r="J193" s="28">
        <v>0</v>
      </c>
      <c r="K193" s="28">
        <v>0</v>
      </c>
      <c r="L193" s="28">
        <v>4</v>
      </c>
      <c r="M193" s="28">
        <v>0</v>
      </c>
      <c r="N193" s="28" t="str">
        <f t="shared" si="2"/>
        <v>C71</v>
      </c>
    </row>
    <row r="194" spans="2:14" ht="15">
      <c r="B194" s="28">
        <v>4737</v>
      </c>
      <c r="C194" s="28" t="s">
        <v>41</v>
      </c>
      <c r="D194" s="28">
        <v>2706</v>
      </c>
      <c r="E194" s="49">
        <v>1</v>
      </c>
      <c r="F194" s="28">
        <v>-114</v>
      </c>
      <c r="G194" s="28">
        <v>0</v>
      </c>
      <c r="H194" s="28">
        <v>4</v>
      </c>
      <c r="I194" s="28">
        <v>0</v>
      </c>
      <c r="J194" s="28">
        <v>0</v>
      </c>
      <c r="K194" s="28">
        <v>0</v>
      </c>
      <c r="L194" s="28">
        <v>4</v>
      </c>
      <c r="M194" s="28">
        <v>0</v>
      </c>
      <c r="N194" s="28" t="str">
        <f t="shared" si="2"/>
        <v>C71</v>
      </c>
    </row>
    <row r="195" spans="2:14" ht="15">
      <c r="B195" s="28">
        <v>4737</v>
      </c>
      <c r="C195" s="28" t="s">
        <v>42</v>
      </c>
      <c r="D195" s="28">
        <v>2554</v>
      </c>
      <c r="E195" s="49">
        <v>0</v>
      </c>
      <c r="F195" s="28">
        <v>-109</v>
      </c>
      <c r="G195" s="28">
        <v>0</v>
      </c>
      <c r="H195" s="28">
        <v>-4</v>
      </c>
      <c r="I195" s="28">
        <v>0</v>
      </c>
      <c r="J195" s="28">
        <v>0</v>
      </c>
      <c r="K195" s="28">
        <v>0</v>
      </c>
      <c r="L195" s="28">
        <v>4</v>
      </c>
      <c r="M195" s="28">
        <v>0</v>
      </c>
      <c r="N195" s="28" t="str">
        <f t="shared" si="2"/>
        <v>C71</v>
      </c>
    </row>
    <row r="196" spans="2:14" ht="15">
      <c r="B196" s="28">
        <v>4737</v>
      </c>
      <c r="C196" s="28" t="s">
        <v>42</v>
      </c>
      <c r="D196" s="28">
        <v>2706</v>
      </c>
      <c r="E196" s="49">
        <v>1</v>
      </c>
      <c r="F196" s="28">
        <v>-119</v>
      </c>
      <c r="G196" s="28">
        <v>0</v>
      </c>
      <c r="H196" s="28">
        <v>4</v>
      </c>
      <c r="I196" s="28">
        <v>0</v>
      </c>
      <c r="J196" s="28">
        <v>0</v>
      </c>
      <c r="K196" s="28">
        <v>0</v>
      </c>
      <c r="L196" s="28">
        <v>4</v>
      </c>
      <c r="M196" s="28">
        <v>0</v>
      </c>
      <c r="N196" s="28" t="str">
        <f t="shared" si="2"/>
        <v>C71</v>
      </c>
    </row>
    <row r="197" spans="2:14" ht="15">
      <c r="B197" s="28">
        <v>4737</v>
      </c>
      <c r="C197" s="28" t="s">
        <v>43</v>
      </c>
      <c r="D197" s="28">
        <v>2554</v>
      </c>
      <c r="E197" s="49">
        <v>0</v>
      </c>
      <c r="F197" s="28">
        <v>-252</v>
      </c>
      <c r="G197" s="28">
        <v>0</v>
      </c>
      <c r="H197" s="28">
        <v>-4</v>
      </c>
      <c r="I197" s="28">
        <v>0</v>
      </c>
      <c r="J197" s="28">
        <v>0</v>
      </c>
      <c r="K197" s="28">
        <v>0</v>
      </c>
      <c r="L197" s="28">
        <v>4</v>
      </c>
      <c r="M197" s="28">
        <v>0</v>
      </c>
      <c r="N197" s="28" t="str">
        <f t="shared" si="2"/>
        <v>C71</v>
      </c>
    </row>
    <row r="198" spans="2:14" ht="15">
      <c r="B198" s="28">
        <v>4737</v>
      </c>
      <c r="C198" s="28" t="s">
        <v>43</v>
      </c>
      <c r="D198" s="28">
        <v>2706</v>
      </c>
      <c r="E198" s="49">
        <v>1</v>
      </c>
      <c r="F198" s="28">
        <v>-263</v>
      </c>
      <c r="G198" s="28">
        <v>0</v>
      </c>
      <c r="H198" s="28">
        <v>4</v>
      </c>
      <c r="I198" s="28">
        <v>0</v>
      </c>
      <c r="J198" s="28">
        <v>0</v>
      </c>
      <c r="K198" s="28">
        <v>0</v>
      </c>
      <c r="L198" s="28">
        <v>4</v>
      </c>
      <c r="M198" s="28">
        <v>0</v>
      </c>
      <c r="N198" s="28" t="str">
        <f t="shared" si="2"/>
        <v>C71</v>
      </c>
    </row>
    <row r="199" spans="2:14" ht="15">
      <c r="B199" s="28">
        <v>4737</v>
      </c>
      <c r="C199" s="28" t="s">
        <v>44</v>
      </c>
      <c r="D199" s="28">
        <v>2554</v>
      </c>
      <c r="E199" s="49">
        <v>0</v>
      </c>
      <c r="F199" s="28">
        <v>-258</v>
      </c>
      <c r="G199" s="28">
        <v>0</v>
      </c>
      <c r="H199" s="28">
        <v>-4</v>
      </c>
      <c r="I199" s="28">
        <v>0</v>
      </c>
      <c r="J199" s="28">
        <v>0</v>
      </c>
      <c r="K199" s="28">
        <v>0</v>
      </c>
      <c r="L199" s="28">
        <v>4</v>
      </c>
      <c r="M199" s="28">
        <v>0</v>
      </c>
      <c r="N199" s="28" t="str">
        <f t="shared" si="2"/>
        <v>C71</v>
      </c>
    </row>
    <row r="200" spans="2:14" ht="15">
      <c r="B200" s="28">
        <v>4737</v>
      </c>
      <c r="C200" s="28" t="s">
        <v>44</v>
      </c>
      <c r="D200" s="28">
        <v>2706</v>
      </c>
      <c r="E200" s="49">
        <v>1</v>
      </c>
      <c r="F200" s="28">
        <v>-268</v>
      </c>
      <c r="G200" s="28">
        <v>0</v>
      </c>
      <c r="H200" s="28">
        <v>4</v>
      </c>
      <c r="I200" s="28">
        <v>0</v>
      </c>
      <c r="J200" s="28">
        <v>0</v>
      </c>
      <c r="K200" s="28">
        <v>0</v>
      </c>
      <c r="L200" s="28">
        <v>4</v>
      </c>
      <c r="M200" s="28">
        <v>0</v>
      </c>
      <c r="N200" s="28" t="str">
        <f t="shared" si="2"/>
        <v>C71</v>
      </c>
    </row>
    <row r="201" spans="2:14" ht="15">
      <c r="B201" s="28">
        <v>4737</v>
      </c>
      <c r="C201" s="28" t="s">
        <v>45</v>
      </c>
      <c r="D201" s="28">
        <v>2554</v>
      </c>
      <c r="E201" s="49">
        <v>0</v>
      </c>
      <c r="F201" s="28">
        <v>433</v>
      </c>
      <c r="G201" s="28">
        <v>0</v>
      </c>
      <c r="H201" s="28">
        <v>-4</v>
      </c>
      <c r="I201" s="28">
        <v>0</v>
      </c>
      <c r="J201" s="28">
        <v>0</v>
      </c>
      <c r="K201" s="28">
        <v>0</v>
      </c>
      <c r="L201" s="28">
        <v>4</v>
      </c>
      <c r="M201" s="28">
        <v>0</v>
      </c>
      <c r="N201" s="28" t="str">
        <f t="shared" si="2"/>
        <v>C71</v>
      </c>
    </row>
    <row r="202" spans="2:14" ht="15">
      <c r="B202" s="28">
        <v>4737</v>
      </c>
      <c r="C202" s="28" t="s">
        <v>45</v>
      </c>
      <c r="D202" s="28">
        <v>2706</v>
      </c>
      <c r="E202" s="49">
        <v>1</v>
      </c>
      <c r="F202" s="28">
        <v>423</v>
      </c>
      <c r="G202" s="28">
        <v>0</v>
      </c>
      <c r="H202" s="28">
        <v>4</v>
      </c>
      <c r="I202" s="28">
        <v>0</v>
      </c>
      <c r="J202" s="28">
        <v>0</v>
      </c>
      <c r="K202" s="28">
        <v>0</v>
      </c>
      <c r="L202" s="28">
        <v>4</v>
      </c>
      <c r="M202" s="28">
        <v>0</v>
      </c>
      <c r="N202" s="28" t="str">
        <f t="shared" ref="N202:N265" si="3">LEFT(C202,3)</f>
        <v>C71</v>
      </c>
    </row>
    <row r="203" spans="2:14" ht="15">
      <c r="B203" s="28">
        <v>4737</v>
      </c>
      <c r="C203" s="28" t="s">
        <v>46</v>
      </c>
      <c r="D203" s="28">
        <v>2554</v>
      </c>
      <c r="E203" s="49">
        <v>0</v>
      </c>
      <c r="F203" s="28">
        <v>428</v>
      </c>
      <c r="G203" s="28">
        <v>0</v>
      </c>
      <c r="H203" s="28">
        <v>-4</v>
      </c>
      <c r="I203" s="28">
        <v>0</v>
      </c>
      <c r="J203" s="28">
        <v>0</v>
      </c>
      <c r="K203" s="28">
        <v>0</v>
      </c>
      <c r="L203" s="28">
        <v>4</v>
      </c>
      <c r="M203" s="28">
        <v>0</v>
      </c>
      <c r="N203" s="28" t="str">
        <f t="shared" si="3"/>
        <v>C71</v>
      </c>
    </row>
    <row r="204" spans="2:14" ht="15">
      <c r="B204" s="28">
        <v>4737</v>
      </c>
      <c r="C204" s="28" t="s">
        <v>46</v>
      </c>
      <c r="D204" s="28">
        <v>2706</v>
      </c>
      <c r="E204" s="49">
        <v>1</v>
      </c>
      <c r="F204" s="28">
        <v>417</v>
      </c>
      <c r="G204" s="28">
        <v>0</v>
      </c>
      <c r="H204" s="28">
        <v>4</v>
      </c>
      <c r="I204" s="28">
        <v>0</v>
      </c>
      <c r="J204" s="28">
        <v>0</v>
      </c>
      <c r="K204" s="28">
        <v>0</v>
      </c>
      <c r="L204" s="28">
        <v>4</v>
      </c>
      <c r="M204" s="28">
        <v>0</v>
      </c>
      <c r="N204" s="28" t="str">
        <f t="shared" si="3"/>
        <v>C71</v>
      </c>
    </row>
    <row r="205" spans="2:14" ht="15">
      <c r="B205" s="28">
        <v>4737</v>
      </c>
      <c r="C205" s="28" t="s">
        <v>47</v>
      </c>
      <c r="D205" s="28">
        <v>2554</v>
      </c>
      <c r="E205" s="49">
        <v>0</v>
      </c>
      <c r="F205" s="28">
        <v>266</v>
      </c>
      <c r="G205" s="28">
        <v>0</v>
      </c>
      <c r="H205" s="28">
        <v>-4</v>
      </c>
      <c r="I205" s="28">
        <v>0</v>
      </c>
      <c r="J205" s="28">
        <v>0</v>
      </c>
      <c r="K205" s="28">
        <v>0</v>
      </c>
      <c r="L205" s="28">
        <v>4</v>
      </c>
      <c r="M205" s="28">
        <v>0</v>
      </c>
      <c r="N205" s="28" t="str">
        <f t="shared" si="3"/>
        <v>C71</v>
      </c>
    </row>
    <row r="206" spans="2:14" ht="15">
      <c r="B206" s="28">
        <v>4737</v>
      </c>
      <c r="C206" s="28" t="s">
        <v>47</v>
      </c>
      <c r="D206" s="28">
        <v>2706</v>
      </c>
      <c r="E206" s="49">
        <v>1</v>
      </c>
      <c r="F206" s="28">
        <v>256</v>
      </c>
      <c r="G206" s="28">
        <v>0</v>
      </c>
      <c r="H206" s="28">
        <v>4</v>
      </c>
      <c r="I206" s="28">
        <v>0</v>
      </c>
      <c r="J206" s="28">
        <v>0</v>
      </c>
      <c r="K206" s="28">
        <v>0</v>
      </c>
      <c r="L206" s="28">
        <v>4</v>
      </c>
      <c r="M206" s="28">
        <v>0</v>
      </c>
      <c r="N206" s="28" t="str">
        <f t="shared" si="3"/>
        <v>C71</v>
      </c>
    </row>
    <row r="207" spans="2:14" ht="15">
      <c r="B207" s="28">
        <v>4737</v>
      </c>
      <c r="C207" s="28" t="s">
        <v>48</v>
      </c>
      <c r="D207" s="28">
        <v>2554</v>
      </c>
      <c r="E207" s="49">
        <v>0</v>
      </c>
      <c r="F207" s="28">
        <v>260</v>
      </c>
      <c r="G207" s="28">
        <v>0</v>
      </c>
      <c r="H207" s="28">
        <v>-4</v>
      </c>
      <c r="I207" s="28">
        <v>0</v>
      </c>
      <c r="J207" s="28">
        <v>0</v>
      </c>
      <c r="K207" s="28">
        <v>0</v>
      </c>
      <c r="L207" s="28">
        <v>4</v>
      </c>
      <c r="M207" s="28">
        <v>0</v>
      </c>
      <c r="N207" s="28" t="str">
        <f t="shared" si="3"/>
        <v>C71</v>
      </c>
    </row>
    <row r="208" spans="2:14" ht="15">
      <c r="B208" s="28">
        <v>4737</v>
      </c>
      <c r="C208" s="28" t="s">
        <v>48</v>
      </c>
      <c r="D208" s="28">
        <v>2706</v>
      </c>
      <c r="E208" s="49">
        <v>1</v>
      </c>
      <c r="F208" s="28">
        <v>250</v>
      </c>
      <c r="G208" s="28">
        <v>0</v>
      </c>
      <c r="H208" s="28">
        <v>4</v>
      </c>
      <c r="I208" s="28">
        <v>0</v>
      </c>
      <c r="J208" s="28">
        <v>0</v>
      </c>
      <c r="K208" s="28">
        <v>0</v>
      </c>
      <c r="L208" s="28">
        <v>4</v>
      </c>
      <c r="M208" s="28">
        <v>0</v>
      </c>
      <c r="N208" s="28" t="str">
        <f t="shared" si="3"/>
        <v>C71</v>
      </c>
    </row>
    <row r="209" spans="2:14" ht="15">
      <c r="B209" s="28">
        <v>4737</v>
      </c>
      <c r="C209" s="28" t="s">
        <v>49</v>
      </c>
      <c r="D209" s="28">
        <v>2554</v>
      </c>
      <c r="E209" s="49">
        <v>0</v>
      </c>
      <c r="F209" s="28">
        <v>-63</v>
      </c>
      <c r="G209" s="28">
        <v>0</v>
      </c>
      <c r="H209" s="28">
        <v>-4</v>
      </c>
      <c r="I209" s="28">
        <v>0</v>
      </c>
      <c r="J209" s="28">
        <v>0</v>
      </c>
      <c r="K209" s="28">
        <v>0</v>
      </c>
      <c r="L209" s="28">
        <v>4</v>
      </c>
      <c r="M209" s="28">
        <v>0</v>
      </c>
      <c r="N209" s="28" t="str">
        <f t="shared" si="3"/>
        <v>C71</v>
      </c>
    </row>
    <row r="210" spans="2:14" ht="15">
      <c r="B210" s="28">
        <v>4737</v>
      </c>
      <c r="C210" s="28" t="s">
        <v>49</v>
      </c>
      <c r="D210" s="28">
        <v>2706</v>
      </c>
      <c r="E210" s="49">
        <v>1</v>
      </c>
      <c r="F210" s="28">
        <v>-73</v>
      </c>
      <c r="G210" s="28">
        <v>0</v>
      </c>
      <c r="H210" s="28">
        <v>4</v>
      </c>
      <c r="I210" s="28">
        <v>0</v>
      </c>
      <c r="J210" s="28">
        <v>0</v>
      </c>
      <c r="K210" s="28">
        <v>0</v>
      </c>
      <c r="L210" s="28">
        <v>4</v>
      </c>
      <c r="M210" s="28">
        <v>0</v>
      </c>
      <c r="N210" s="28" t="str">
        <f t="shared" si="3"/>
        <v>C71</v>
      </c>
    </row>
    <row r="211" spans="2:14" ht="15">
      <c r="B211" s="28">
        <v>4737</v>
      </c>
      <c r="C211" s="28" t="s">
        <v>50</v>
      </c>
      <c r="D211" s="28">
        <v>2554</v>
      </c>
      <c r="E211" s="49">
        <v>0</v>
      </c>
      <c r="F211" s="28">
        <v>-69</v>
      </c>
      <c r="G211" s="28">
        <v>0</v>
      </c>
      <c r="H211" s="28">
        <v>-4</v>
      </c>
      <c r="I211" s="28">
        <v>0</v>
      </c>
      <c r="J211" s="28">
        <v>0</v>
      </c>
      <c r="K211" s="28">
        <v>0</v>
      </c>
      <c r="L211" s="28">
        <v>4</v>
      </c>
      <c r="M211" s="28">
        <v>0</v>
      </c>
      <c r="N211" s="28" t="str">
        <f t="shared" si="3"/>
        <v>C71</v>
      </c>
    </row>
    <row r="212" spans="2:14" ht="15">
      <c r="B212" s="28">
        <v>4737</v>
      </c>
      <c r="C212" s="28" t="s">
        <v>50</v>
      </c>
      <c r="D212" s="28">
        <v>2706</v>
      </c>
      <c r="E212" s="49">
        <v>1</v>
      </c>
      <c r="F212" s="28">
        <v>-79</v>
      </c>
      <c r="G212" s="28">
        <v>0</v>
      </c>
      <c r="H212" s="28">
        <v>4</v>
      </c>
      <c r="I212" s="28">
        <v>0</v>
      </c>
      <c r="J212" s="28">
        <v>0</v>
      </c>
      <c r="K212" s="28">
        <v>0</v>
      </c>
      <c r="L212" s="28">
        <v>4</v>
      </c>
      <c r="M212" s="28">
        <v>0</v>
      </c>
      <c r="N212" s="28" t="str">
        <f t="shared" si="3"/>
        <v>C71</v>
      </c>
    </row>
    <row r="213" spans="2:14" ht="15">
      <c r="B213" s="28">
        <v>4737</v>
      </c>
      <c r="C213" s="28" t="s">
        <v>51</v>
      </c>
      <c r="D213" s="28">
        <v>2554</v>
      </c>
      <c r="E213" s="49">
        <v>0</v>
      </c>
      <c r="F213" s="28">
        <v>-231</v>
      </c>
      <c r="G213" s="28">
        <v>0</v>
      </c>
      <c r="H213" s="28">
        <v>-4</v>
      </c>
      <c r="I213" s="28">
        <v>0</v>
      </c>
      <c r="J213" s="28">
        <v>0</v>
      </c>
      <c r="K213" s="28">
        <v>0</v>
      </c>
      <c r="L213" s="28">
        <v>4</v>
      </c>
      <c r="M213" s="28">
        <v>0</v>
      </c>
      <c r="N213" s="28" t="str">
        <f t="shared" si="3"/>
        <v>C71</v>
      </c>
    </row>
    <row r="214" spans="2:14" ht="15">
      <c r="B214" s="28">
        <v>4737</v>
      </c>
      <c r="C214" s="28" t="s">
        <v>51</v>
      </c>
      <c r="D214" s="28">
        <v>2706</v>
      </c>
      <c r="E214" s="49">
        <v>1</v>
      </c>
      <c r="F214" s="28">
        <v>-241</v>
      </c>
      <c r="G214" s="28">
        <v>0</v>
      </c>
      <c r="H214" s="28">
        <v>4</v>
      </c>
      <c r="I214" s="28">
        <v>0</v>
      </c>
      <c r="J214" s="28">
        <v>0</v>
      </c>
      <c r="K214" s="28">
        <v>0</v>
      </c>
      <c r="L214" s="28">
        <v>4</v>
      </c>
      <c r="M214" s="28">
        <v>0</v>
      </c>
      <c r="N214" s="28" t="str">
        <f t="shared" si="3"/>
        <v>C71</v>
      </c>
    </row>
    <row r="215" spans="2:14" ht="15">
      <c r="B215" s="28">
        <v>4737</v>
      </c>
      <c r="C215" s="28" t="s">
        <v>52</v>
      </c>
      <c r="D215" s="28">
        <v>2554</v>
      </c>
      <c r="E215" s="49">
        <v>0</v>
      </c>
      <c r="F215" s="28">
        <v>-237</v>
      </c>
      <c r="G215" s="28">
        <v>0</v>
      </c>
      <c r="H215" s="28">
        <v>-4</v>
      </c>
      <c r="I215" s="28">
        <v>0</v>
      </c>
      <c r="J215" s="28">
        <v>0</v>
      </c>
      <c r="K215" s="28">
        <v>0</v>
      </c>
      <c r="L215" s="28">
        <v>4</v>
      </c>
      <c r="M215" s="28">
        <v>0</v>
      </c>
      <c r="N215" s="28" t="str">
        <f t="shared" si="3"/>
        <v>C71</v>
      </c>
    </row>
    <row r="216" spans="2:14" ht="15">
      <c r="B216" s="28">
        <v>4737</v>
      </c>
      <c r="C216" s="28" t="s">
        <v>52</v>
      </c>
      <c r="D216" s="28">
        <v>2706</v>
      </c>
      <c r="E216" s="49">
        <v>1</v>
      </c>
      <c r="F216" s="28">
        <v>-247</v>
      </c>
      <c r="G216" s="28">
        <v>0</v>
      </c>
      <c r="H216" s="28">
        <v>4</v>
      </c>
      <c r="I216" s="28">
        <v>0</v>
      </c>
      <c r="J216" s="28">
        <v>0</v>
      </c>
      <c r="K216" s="28">
        <v>0</v>
      </c>
      <c r="L216" s="28">
        <v>4</v>
      </c>
      <c r="M216" s="28">
        <v>0</v>
      </c>
      <c r="N216" s="28" t="str">
        <f t="shared" si="3"/>
        <v>C71</v>
      </c>
    </row>
    <row r="217" spans="2:14" ht="15">
      <c r="B217" s="28">
        <v>4737</v>
      </c>
      <c r="C217" s="28" t="s">
        <v>53</v>
      </c>
      <c r="D217" s="28">
        <v>2554</v>
      </c>
      <c r="E217" s="49">
        <v>0</v>
      </c>
      <c r="F217" s="28">
        <v>266</v>
      </c>
      <c r="G217" s="28">
        <v>0</v>
      </c>
      <c r="H217" s="28">
        <v>-4</v>
      </c>
      <c r="I217" s="28">
        <v>0</v>
      </c>
      <c r="J217" s="28">
        <v>0</v>
      </c>
      <c r="K217" s="28">
        <v>0</v>
      </c>
      <c r="L217" s="28">
        <v>4</v>
      </c>
      <c r="M217" s="28">
        <v>0</v>
      </c>
      <c r="N217" s="28" t="str">
        <f t="shared" si="3"/>
        <v>C71</v>
      </c>
    </row>
    <row r="218" spans="2:14" ht="15">
      <c r="B218" s="28">
        <v>4737</v>
      </c>
      <c r="C218" s="28" t="s">
        <v>53</v>
      </c>
      <c r="D218" s="28">
        <v>2706</v>
      </c>
      <c r="E218" s="49">
        <v>1</v>
      </c>
      <c r="F218" s="28">
        <v>256</v>
      </c>
      <c r="G218" s="28">
        <v>0</v>
      </c>
      <c r="H218" s="28">
        <v>4</v>
      </c>
      <c r="I218" s="28">
        <v>0</v>
      </c>
      <c r="J218" s="28">
        <v>0</v>
      </c>
      <c r="K218" s="28">
        <v>0</v>
      </c>
      <c r="L218" s="28">
        <v>4</v>
      </c>
      <c r="M218" s="28">
        <v>0</v>
      </c>
      <c r="N218" s="28" t="str">
        <f t="shared" si="3"/>
        <v>C71</v>
      </c>
    </row>
    <row r="219" spans="2:14" ht="15">
      <c r="B219" s="28">
        <v>4737</v>
      </c>
      <c r="C219" s="28" t="s">
        <v>54</v>
      </c>
      <c r="D219" s="28">
        <v>2554</v>
      </c>
      <c r="E219" s="49">
        <v>0</v>
      </c>
      <c r="F219" s="28">
        <v>117</v>
      </c>
      <c r="G219" s="28">
        <v>0</v>
      </c>
      <c r="H219" s="28">
        <v>-4</v>
      </c>
      <c r="I219" s="28">
        <v>0</v>
      </c>
      <c r="J219" s="28">
        <v>0</v>
      </c>
      <c r="K219" s="28">
        <v>0</v>
      </c>
      <c r="L219" s="28">
        <v>4</v>
      </c>
      <c r="M219" s="28">
        <v>0</v>
      </c>
      <c r="N219" s="28" t="str">
        <f t="shared" si="3"/>
        <v>C71</v>
      </c>
    </row>
    <row r="220" spans="2:14" ht="15">
      <c r="B220" s="28">
        <v>4737</v>
      </c>
      <c r="C220" s="28" t="s">
        <v>54</v>
      </c>
      <c r="D220" s="28">
        <v>2706</v>
      </c>
      <c r="E220" s="49">
        <v>1</v>
      </c>
      <c r="F220" s="28">
        <v>107</v>
      </c>
      <c r="G220" s="28">
        <v>0</v>
      </c>
      <c r="H220" s="28">
        <v>4</v>
      </c>
      <c r="I220" s="28">
        <v>0</v>
      </c>
      <c r="J220" s="28">
        <v>0</v>
      </c>
      <c r="K220" s="28">
        <v>0</v>
      </c>
      <c r="L220" s="28">
        <v>4</v>
      </c>
      <c r="M220" s="28">
        <v>0</v>
      </c>
      <c r="N220" s="28" t="str">
        <f t="shared" si="3"/>
        <v>C71</v>
      </c>
    </row>
    <row r="221" spans="2:14" ht="15">
      <c r="B221" s="28">
        <v>4737</v>
      </c>
      <c r="C221" s="28" t="s">
        <v>55</v>
      </c>
      <c r="D221" s="28">
        <v>2554</v>
      </c>
      <c r="E221" s="49">
        <v>0</v>
      </c>
      <c r="F221" s="28">
        <v>99</v>
      </c>
      <c r="G221" s="28">
        <v>0</v>
      </c>
      <c r="H221" s="28">
        <v>-4</v>
      </c>
      <c r="I221" s="28">
        <v>0</v>
      </c>
      <c r="J221" s="28">
        <v>0</v>
      </c>
      <c r="K221" s="28">
        <v>0</v>
      </c>
      <c r="L221" s="28">
        <v>4</v>
      </c>
      <c r="M221" s="28">
        <v>0</v>
      </c>
      <c r="N221" s="28" t="str">
        <f t="shared" si="3"/>
        <v>C71</v>
      </c>
    </row>
    <row r="222" spans="2:14" ht="15">
      <c r="B222" s="28">
        <v>4737</v>
      </c>
      <c r="C222" s="28" t="s">
        <v>55</v>
      </c>
      <c r="D222" s="28">
        <v>2706</v>
      </c>
      <c r="E222" s="49">
        <v>1</v>
      </c>
      <c r="F222" s="28">
        <v>88</v>
      </c>
      <c r="G222" s="28">
        <v>0</v>
      </c>
      <c r="H222" s="28">
        <v>4</v>
      </c>
      <c r="I222" s="28">
        <v>0</v>
      </c>
      <c r="J222" s="28">
        <v>0</v>
      </c>
      <c r="K222" s="28">
        <v>0</v>
      </c>
      <c r="L222" s="28">
        <v>4</v>
      </c>
      <c r="M222" s="28">
        <v>0</v>
      </c>
      <c r="N222" s="28" t="str">
        <f t="shared" si="3"/>
        <v>C71</v>
      </c>
    </row>
    <row r="223" spans="2:14" ht="15">
      <c r="B223" s="28">
        <v>4737</v>
      </c>
      <c r="C223" s="28" t="s">
        <v>56</v>
      </c>
      <c r="D223" s="28">
        <v>2554</v>
      </c>
      <c r="E223" s="49">
        <v>0</v>
      </c>
      <c r="F223" s="28">
        <v>-50</v>
      </c>
      <c r="G223" s="28">
        <v>0</v>
      </c>
      <c r="H223" s="28">
        <v>-4</v>
      </c>
      <c r="I223" s="28">
        <v>0</v>
      </c>
      <c r="J223" s="28">
        <v>0</v>
      </c>
      <c r="K223" s="28">
        <v>0</v>
      </c>
      <c r="L223" s="28">
        <v>4</v>
      </c>
      <c r="M223" s="28">
        <v>0</v>
      </c>
      <c r="N223" s="28" t="str">
        <f t="shared" si="3"/>
        <v>C71</v>
      </c>
    </row>
    <row r="224" spans="2:14" ht="15">
      <c r="B224" s="28">
        <v>4737</v>
      </c>
      <c r="C224" s="28" t="s">
        <v>56</v>
      </c>
      <c r="D224" s="28">
        <v>2706</v>
      </c>
      <c r="E224" s="49">
        <v>1</v>
      </c>
      <c r="F224" s="28">
        <v>-61</v>
      </c>
      <c r="G224" s="28">
        <v>0</v>
      </c>
      <c r="H224" s="28">
        <v>4</v>
      </c>
      <c r="I224" s="28">
        <v>0</v>
      </c>
      <c r="J224" s="28">
        <v>0</v>
      </c>
      <c r="K224" s="28">
        <v>0</v>
      </c>
      <c r="L224" s="28">
        <v>4</v>
      </c>
      <c r="M224" s="28">
        <v>0</v>
      </c>
      <c r="N224" s="28" t="str">
        <f t="shared" si="3"/>
        <v>C71</v>
      </c>
    </row>
    <row r="225" spans="2:14" ht="15">
      <c r="B225" s="28">
        <v>4737</v>
      </c>
      <c r="C225" s="28" t="s">
        <v>57</v>
      </c>
      <c r="D225" s="28">
        <v>2554</v>
      </c>
      <c r="E225" s="49">
        <v>0</v>
      </c>
      <c r="F225" s="28">
        <v>247</v>
      </c>
      <c r="G225" s="28">
        <v>0</v>
      </c>
      <c r="H225" s="28">
        <v>-4</v>
      </c>
      <c r="I225" s="28">
        <v>0</v>
      </c>
      <c r="J225" s="28">
        <v>0</v>
      </c>
      <c r="K225" s="28">
        <v>0</v>
      </c>
      <c r="L225" s="28">
        <v>4</v>
      </c>
      <c r="M225" s="28">
        <v>0</v>
      </c>
      <c r="N225" s="28" t="str">
        <f t="shared" si="3"/>
        <v>C71</v>
      </c>
    </row>
    <row r="226" spans="2:14" ht="15">
      <c r="B226" s="28">
        <v>4737</v>
      </c>
      <c r="C226" s="28" t="s">
        <v>57</v>
      </c>
      <c r="D226" s="28">
        <v>2706</v>
      </c>
      <c r="E226" s="49">
        <v>1</v>
      </c>
      <c r="F226" s="28">
        <v>237</v>
      </c>
      <c r="G226" s="28">
        <v>0</v>
      </c>
      <c r="H226" s="28">
        <v>4</v>
      </c>
      <c r="I226" s="28">
        <v>0</v>
      </c>
      <c r="J226" s="28">
        <v>0</v>
      </c>
      <c r="K226" s="28">
        <v>0</v>
      </c>
      <c r="L226" s="28">
        <v>4</v>
      </c>
      <c r="M226" s="28">
        <v>0</v>
      </c>
      <c r="N226" s="28" t="str">
        <f t="shared" si="3"/>
        <v>C71</v>
      </c>
    </row>
    <row r="227" spans="2:14" ht="15">
      <c r="B227" s="28">
        <v>4737</v>
      </c>
      <c r="C227" s="28" t="s">
        <v>58</v>
      </c>
      <c r="D227" s="28">
        <v>2554</v>
      </c>
      <c r="E227" s="49">
        <v>0</v>
      </c>
      <c r="F227" s="28">
        <v>98</v>
      </c>
      <c r="G227" s="28">
        <v>0</v>
      </c>
      <c r="H227" s="28">
        <v>-4</v>
      </c>
      <c r="I227" s="28">
        <v>0</v>
      </c>
      <c r="J227" s="28">
        <v>0</v>
      </c>
      <c r="K227" s="28">
        <v>0</v>
      </c>
      <c r="L227" s="28">
        <v>4</v>
      </c>
      <c r="M227" s="28">
        <v>0</v>
      </c>
      <c r="N227" s="28" t="str">
        <f t="shared" si="3"/>
        <v>C71</v>
      </c>
    </row>
    <row r="228" spans="2:14" ht="15">
      <c r="B228" s="28">
        <v>4737</v>
      </c>
      <c r="C228" s="28" t="s">
        <v>58</v>
      </c>
      <c r="D228" s="28">
        <v>2706</v>
      </c>
      <c r="E228" s="49">
        <v>1</v>
      </c>
      <c r="F228" s="28">
        <v>88</v>
      </c>
      <c r="G228" s="28">
        <v>0</v>
      </c>
      <c r="H228" s="28">
        <v>4</v>
      </c>
      <c r="I228" s="28">
        <v>0</v>
      </c>
      <c r="J228" s="28">
        <v>0</v>
      </c>
      <c r="K228" s="28">
        <v>0</v>
      </c>
      <c r="L228" s="28">
        <v>4</v>
      </c>
      <c r="M228" s="28">
        <v>0</v>
      </c>
      <c r="N228" s="28" t="str">
        <f t="shared" si="3"/>
        <v>C71</v>
      </c>
    </row>
    <row r="229" spans="2:14" ht="15">
      <c r="B229" s="28">
        <v>4737</v>
      </c>
      <c r="C229" s="28" t="s">
        <v>59</v>
      </c>
      <c r="D229" s="28">
        <v>2554</v>
      </c>
      <c r="E229" s="49">
        <v>0</v>
      </c>
      <c r="F229" s="28">
        <v>80</v>
      </c>
      <c r="G229" s="28">
        <v>0</v>
      </c>
      <c r="H229" s="28">
        <v>-4</v>
      </c>
      <c r="I229" s="28">
        <v>0</v>
      </c>
      <c r="J229" s="28">
        <v>0</v>
      </c>
      <c r="K229" s="28">
        <v>0</v>
      </c>
      <c r="L229" s="28">
        <v>4</v>
      </c>
      <c r="M229" s="28">
        <v>0</v>
      </c>
      <c r="N229" s="28" t="str">
        <f t="shared" si="3"/>
        <v>C71</v>
      </c>
    </row>
    <row r="230" spans="2:14" ht="15">
      <c r="B230" s="28">
        <v>4737</v>
      </c>
      <c r="C230" s="28" t="s">
        <v>59</v>
      </c>
      <c r="D230" s="28">
        <v>2706</v>
      </c>
      <c r="E230" s="49">
        <v>1</v>
      </c>
      <c r="F230" s="28">
        <v>70</v>
      </c>
      <c r="G230" s="28">
        <v>0</v>
      </c>
      <c r="H230" s="28">
        <v>4</v>
      </c>
      <c r="I230" s="28">
        <v>0</v>
      </c>
      <c r="J230" s="28">
        <v>0</v>
      </c>
      <c r="K230" s="28">
        <v>0</v>
      </c>
      <c r="L230" s="28">
        <v>4</v>
      </c>
      <c r="M230" s="28">
        <v>0</v>
      </c>
      <c r="N230" s="28" t="str">
        <f t="shared" si="3"/>
        <v>C71</v>
      </c>
    </row>
    <row r="231" spans="2:14" ht="15">
      <c r="B231" s="28">
        <v>4737</v>
      </c>
      <c r="C231" s="28" t="s">
        <v>60</v>
      </c>
      <c r="D231" s="28">
        <v>2554</v>
      </c>
      <c r="E231" s="49">
        <v>0</v>
      </c>
      <c r="F231" s="28">
        <v>-69</v>
      </c>
      <c r="G231" s="28">
        <v>0</v>
      </c>
      <c r="H231" s="28">
        <v>-4</v>
      </c>
      <c r="I231" s="28">
        <v>0</v>
      </c>
      <c r="J231" s="28">
        <v>0</v>
      </c>
      <c r="K231" s="28">
        <v>0</v>
      </c>
      <c r="L231" s="28">
        <v>4</v>
      </c>
      <c r="M231" s="28">
        <v>0</v>
      </c>
      <c r="N231" s="28" t="str">
        <f t="shared" si="3"/>
        <v>C71</v>
      </c>
    </row>
    <row r="232" spans="2:14" ht="15">
      <c r="B232" s="28">
        <v>4737</v>
      </c>
      <c r="C232" s="28" t="s">
        <v>60</v>
      </c>
      <c r="D232" s="28">
        <v>2706</v>
      </c>
      <c r="E232" s="49">
        <v>1</v>
      </c>
      <c r="F232" s="28">
        <v>-79</v>
      </c>
      <c r="G232" s="28">
        <v>0</v>
      </c>
      <c r="H232" s="28">
        <v>4</v>
      </c>
      <c r="I232" s="28">
        <v>0</v>
      </c>
      <c r="J232" s="28">
        <v>0</v>
      </c>
      <c r="K232" s="28">
        <v>0</v>
      </c>
      <c r="L232" s="28">
        <v>4</v>
      </c>
      <c r="M232" s="28">
        <v>0</v>
      </c>
      <c r="N232" s="28" t="str">
        <f t="shared" si="3"/>
        <v>C71</v>
      </c>
    </row>
    <row r="233" spans="2:14" ht="15">
      <c r="B233" s="28">
        <v>150233</v>
      </c>
      <c r="C233" s="28" t="s">
        <v>0</v>
      </c>
      <c r="D233" s="28">
        <v>2703</v>
      </c>
      <c r="E233" s="49">
        <v>0</v>
      </c>
      <c r="F233" s="28">
        <v>125</v>
      </c>
      <c r="G233" s="28">
        <v>0</v>
      </c>
      <c r="H233" s="28">
        <v>-6</v>
      </c>
      <c r="I233" s="28">
        <v>0</v>
      </c>
      <c r="J233" s="28">
        <v>0</v>
      </c>
      <c r="K233" s="28">
        <v>0</v>
      </c>
      <c r="L233" s="28">
        <v>6</v>
      </c>
      <c r="M233" s="28">
        <v>0</v>
      </c>
      <c r="N233" s="28" t="str">
        <f t="shared" si="3"/>
        <v>C4</v>
      </c>
    </row>
    <row r="234" spans="2:14" ht="15">
      <c r="B234" s="28">
        <v>150233</v>
      </c>
      <c r="C234" s="28" t="s">
        <v>0</v>
      </c>
      <c r="D234" s="28">
        <v>5095</v>
      </c>
      <c r="E234" s="49">
        <v>1</v>
      </c>
      <c r="F234" s="28">
        <v>100</v>
      </c>
      <c r="G234" s="28">
        <v>0</v>
      </c>
      <c r="H234" s="28">
        <v>6</v>
      </c>
      <c r="I234" s="28">
        <v>0</v>
      </c>
      <c r="J234" s="28">
        <v>0</v>
      </c>
      <c r="K234" s="28">
        <v>0</v>
      </c>
      <c r="L234" s="28">
        <v>6</v>
      </c>
      <c r="M234" s="28">
        <v>0</v>
      </c>
      <c r="N234" s="28" t="str">
        <f t="shared" si="3"/>
        <v>C4</v>
      </c>
    </row>
    <row r="235" spans="2:14" ht="15">
      <c r="B235" s="28">
        <v>150233</v>
      </c>
      <c r="C235" s="28" t="s">
        <v>37</v>
      </c>
      <c r="D235" s="28">
        <v>2703</v>
      </c>
      <c r="E235" s="49">
        <v>0</v>
      </c>
      <c r="F235" s="28">
        <v>614</v>
      </c>
      <c r="G235" s="28">
        <v>0</v>
      </c>
      <c r="H235" s="28">
        <v>-4</v>
      </c>
      <c r="I235" s="28">
        <v>0</v>
      </c>
      <c r="J235" s="28">
        <v>0</v>
      </c>
      <c r="K235" s="28">
        <v>0</v>
      </c>
      <c r="L235" s="28">
        <v>4</v>
      </c>
      <c r="M235" s="28">
        <v>0</v>
      </c>
      <c r="N235" s="28" t="str">
        <f t="shared" si="3"/>
        <v>C71</v>
      </c>
    </row>
    <row r="236" spans="2:14" ht="15">
      <c r="B236" s="28">
        <v>150233</v>
      </c>
      <c r="C236" s="28" t="s">
        <v>37</v>
      </c>
      <c r="D236" s="28">
        <v>5095</v>
      </c>
      <c r="E236" s="49">
        <v>1</v>
      </c>
      <c r="F236" s="28">
        <v>595</v>
      </c>
      <c r="G236" s="28">
        <v>0</v>
      </c>
      <c r="H236" s="28">
        <v>4</v>
      </c>
      <c r="I236" s="28">
        <v>0</v>
      </c>
      <c r="J236" s="28">
        <v>0</v>
      </c>
      <c r="K236" s="28">
        <v>0</v>
      </c>
      <c r="L236" s="28">
        <v>4</v>
      </c>
      <c r="M236" s="28">
        <v>0</v>
      </c>
      <c r="N236" s="28" t="str">
        <f t="shared" si="3"/>
        <v>C71</v>
      </c>
    </row>
    <row r="237" spans="2:14" ht="15">
      <c r="B237" s="28">
        <v>150233</v>
      </c>
      <c r="C237" s="28" t="s">
        <v>27</v>
      </c>
      <c r="D237" s="28">
        <v>2703</v>
      </c>
      <c r="E237" s="49">
        <v>0</v>
      </c>
      <c r="F237" s="28">
        <v>82</v>
      </c>
      <c r="G237" s="28">
        <v>0</v>
      </c>
      <c r="H237" s="28">
        <v>0</v>
      </c>
      <c r="I237" s="28">
        <v>0</v>
      </c>
      <c r="J237" s="28">
        <v>0</v>
      </c>
      <c r="K237" s="28">
        <v>0</v>
      </c>
      <c r="L237" s="28">
        <v>0</v>
      </c>
      <c r="M237" s="28">
        <v>0</v>
      </c>
      <c r="N237" s="28" t="str">
        <f t="shared" si="3"/>
        <v>C11</v>
      </c>
    </row>
    <row r="238" spans="2:14" ht="15">
      <c r="B238" s="28">
        <v>150233</v>
      </c>
      <c r="C238" s="28" t="s">
        <v>27</v>
      </c>
      <c r="D238" s="28">
        <v>5095</v>
      </c>
      <c r="E238" s="49">
        <v>1</v>
      </c>
      <c r="F238" s="28">
        <v>82</v>
      </c>
      <c r="G238" s="28">
        <v>0</v>
      </c>
      <c r="H238" s="28">
        <v>0</v>
      </c>
      <c r="I238" s="28">
        <v>0</v>
      </c>
      <c r="J238" s="28">
        <v>0</v>
      </c>
      <c r="K238" s="28">
        <v>0</v>
      </c>
      <c r="L238" s="28">
        <v>0</v>
      </c>
      <c r="M238" s="28">
        <v>0</v>
      </c>
      <c r="N238" s="28" t="str">
        <f t="shared" si="3"/>
        <v>C11</v>
      </c>
    </row>
    <row r="239" spans="2:14" ht="15">
      <c r="B239" s="28">
        <v>150233</v>
      </c>
      <c r="C239" s="28" t="s">
        <v>38</v>
      </c>
      <c r="D239" s="28">
        <v>2703</v>
      </c>
      <c r="E239" s="49">
        <v>0</v>
      </c>
      <c r="F239" s="28">
        <v>603</v>
      </c>
      <c r="G239" s="28">
        <v>0</v>
      </c>
      <c r="H239" s="28">
        <v>-4</v>
      </c>
      <c r="I239" s="28">
        <v>0</v>
      </c>
      <c r="J239" s="28">
        <v>0</v>
      </c>
      <c r="K239" s="28">
        <v>0</v>
      </c>
      <c r="L239" s="28">
        <v>4</v>
      </c>
      <c r="M239" s="28">
        <v>0</v>
      </c>
      <c r="N239" s="28" t="str">
        <f t="shared" si="3"/>
        <v>C71</v>
      </c>
    </row>
    <row r="240" spans="2:14" ht="15">
      <c r="B240" s="28">
        <v>150233</v>
      </c>
      <c r="C240" s="28" t="s">
        <v>38</v>
      </c>
      <c r="D240" s="28">
        <v>5095</v>
      </c>
      <c r="E240" s="49">
        <v>1</v>
      </c>
      <c r="F240" s="28">
        <v>584</v>
      </c>
      <c r="G240" s="28">
        <v>0</v>
      </c>
      <c r="H240" s="28">
        <v>4</v>
      </c>
      <c r="I240" s="28">
        <v>0</v>
      </c>
      <c r="J240" s="28">
        <v>0</v>
      </c>
      <c r="K240" s="28">
        <v>0</v>
      </c>
      <c r="L240" s="28">
        <v>4</v>
      </c>
      <c r="M240" s="28">
        <v>0</v>
      </c>
      <c r="N240" s="28" t="str">
        <f t="shared" si="3"/>
        <v>C71</v>
      </c>
    </row>
    <row r="241" spans="2:14" ht="15">
      <c r="B241" s="28">
        <v>150233</v>
      </c>
      <c r="C241" s="28" t="s">
        <v>28</v>
      </c>
      <c r="D241" s="28">
        <v>2703</v>
      </c>
      <c r="E241" s="49">
        <v>0</v>
      </c>
      <c r="F241" s="28">
        <v>-111</v>
      </c>
      <c r="G241" s="28">
        <v>0</v>
      </c>
      <c r="H241" s="28">
        <v>0</v>
      </c>
      <c r="I241" s="28">
        <v>0</v>
      </c>
      <c r="J241" s="28">
        <v>0</v>
      </c>
      <c r="K241" s="28">
        <v>0</v>
      </c>
      <c r="L241" s="28">
        <v>0</v>
      </c>
      <c r="M241" s="28">
        <v>0</v>
      </c>
      <c r="N241" s="28" t="str">
        <f t="shared" si="3"/>
        <v>C11</v>
      </c>
    </row>
    <row r="242" spans="2:14" ht="15">
      <c r="B242" s="28">
        <v>150233</v>
      </c>
      <c r="C242" s="28" t="s">
        <v>28</v>
      </c>
      <c r="D242" s="28">
        <v>5095</v>
      </c>
      <c r="E242" s="49">
        <v>1</v>
      </c>
      <c r="F242" s="28">
        <v>-111</v>
      </c>
      <c r="G242" s="28">
        <v>0</v>
      </c>
      <c r="H242" s="28">
        <v>0</v>
      </c>
      <c r="I242" s="28">
        <v>0</v>
      </c>
      <c r="J242" s="28">
        <v>0</v>
      </c>
      <c r="K242" s="28">
        <v>0</v>
      </c>
      <c r="L242" s="28">
        <v>0</v>
      </c>
      <c r="M242" s="28">
        <v>0</v>
      </c>
      <c r="N242" s="28" t="str">
        <f t="shared" si="3"/>
        <v>C11</v>
      </c>
    </row>
    <row r="243" spans="2:14" ht="15">
      <c r="B243" s="28">
        <v>150233</v>
      </c>
      <c r="C243" s="28" t="s">
        <v>39</v>
      </c>
      <c r="D243" s="28">
        <v>2703</v>
      </c>
      <c r="E243" s="49">
        <v>0</v>
      </c>
      <c r="F243" s="28">
        <v>361</v>
      </c>
      <c r="G243" s="28">
        <v>0</v>
      </c>
      <c r="H243" s="28">
        <v>-4</v>
      </c>
      <c r="I243" s="28">
        <v>0</v>
      </c>
      <c r="J243" s="28">
        <v>0</v>
      </c>
      <c r="K243" s="28">
        <v>0</v>
      </c>
      <c r="L243" s="28">
        <v>4</v>
      </c>
      <c r="M243" s="28">
        <v>0</v>
      </c>
      <c r="N243" s="28" t="str">
        <f t="shared" si="3"/>
        <v>C71</v>
      </c>
    </row>
    <row r="244" spans="2:14" ht="15">
      <c r="B244" s="28">
        <v>150233</v>
      </c>
      <c r="C244" s="28" t="s">
        <v>39</v>
      </c>
      <c r="D244" s="28">
        <v>5095</v>
      </c>
      <c r="E244" s="49">
        <v>1</v>
      </c>
      <c r="F244" s="28">
        <v>341</v>
      </c>
      <c r="G244" s="28">
        <v>0</v>
      </c>
      <c r="H244" s="28">
        <v>4</v>
      </c>
      <c r="I244" s="28">
        <v>0</v>
      </c>
      <c r="J244" s="28">
        <v>0</v>
      </c>
      <c r="K244" s="28">
        <v>0</v>
      </c>
      <c r="L244" s="28">
        <v>4</v>
      </c>
      <c r="M244" s="28">
        <v>0</v>
      </c>
      <c r="N244" s="28" t="str">
        <f t="shared" si="3"/>
        <v>C71</v>
      </c>
    </row>
    <row r="245" spans="2:14" ht="15">
      <c r="B245" s="28">
        <v>150233</v>
      </c>
      <c r="C245" s="28" t="s">
        <v>29</v>
      </c>
      <c r="D245" s="28">
        <v>2703</v>
      </c>
      <c r="E245" s="49">
        <v>0</v>
      </c>
      <c r="F245" s="28">
        <v>-29</v>
      </c>
      <c r="G245" s="28">
        <v>0</v>
      </c>
      <c r="H245" s="28">
        <v>0</v>
      </c>
      <c r="I245" s="28">
        <v>0</v>
      </c>
      <c r="J245" s="28">
        <v>0</v>
      </c>
      <c r="K245" s="28">
        <v>0</v>
      </c>
      <c r="L245" s="28">
        <v>0</v>
      </c>
      <c r="M245" s="28">
        <v>0</v>
      </c>
      <c r="N245" s="28" t="str">
        <f t="shared" si="3"/>
        <v>C11</v>
      </c>
    </row>
    <row r="246" spans="2:14" ht="15">
      <c r="B246" s="28">
        <v>150233</v>
      </c>
      <c r="C246" s="28" t="s">
        <v>29</v>
      </c>
      <c r="D246" s="28">
        <v>5095</v>
      </c>
      <c r="E246" s="49">
        <v>1</v>
      </c>
      <c r="F246" s="28">
        <v>-29</v>
      </c>
      <c r="G246" s="28">
        <v>0</v>
      </c>
      <c r="H246" s="28">
        <v>0</v>
      </c>
      <c r="I246" s="28">
        <v>0</v>
      </c>
      <c r="J246" s="28">
        <v>0</v>
      </c>
      <c r="K246" s="28">
        <v>0</v>
      </c>
      <c r="L246" s="28">
        <v>0</v>
      </c>
      <c r="M246" s="28">
        <v>0</v>
      </c>
      <c r="N246" s="28" t="str">
        <f t="shared" si="3"/>
        <v>C11</v>
      </c>
    </row>
    <row r="247" spans="2:14" ht="15">
      <c r="B247" s="28">
        <v>150233</v>
      </c>
      <c r="C247" s="28" t="s">
        <v>40</v>
      </c>
      <c r="D247" s="28">
        <v>2703</v>
      </c>
      <c r="E247" s="49">
        <v>0</v>
      </c>
      <c r="F247" s="28">
        <v>350</v>
      </c>
      <c r="G247" s="28">
        <v>0</v>
      </c>
      <c r="H247" s="28">
        <v>-4</v>
      </c>
      <c r="I247" s="28">
        <v>0</v>
      </c>
      <c r="J247" s="28">
        <v>0</v>
      </c>
      <c r="K247" s="28">
        <v>0</v>
      </c>
      <c r="L247" s="28">
        <v>4</v>
      </c>
      <c r="M247" s="28">
        <v>0</v>
      </c>
      <c r="N247" s="28" t="str">
        <f t="shared" si="3"/>
        <v>C71</v>
      </c>
    </row>
    <row r="248" spans="2:14" ht="15">
      <c r="B248" s="28">
        <v>150233</v>
      </c>
      <c r="C248" s="28" t="s">
        <v>40</v>
      </c>
      <c r="D248" s="28">
        <v>5095</v>
      </c>
      <c r="E248" s="49">
        <v>1</v>
      </c>
      <c r="F248" s="28">
        <v>331</v>
      </c>
      <c r="G248" s="28">
        <v>0</v>
      </c>
      <c r="H248" s="28">
        <v>4</v>
      </c>
      <c r="I248" s="28">
        <v>0</v>
      </c>
      <c r="J248" s="28">
        <v>0</v>
      </c>
      <c r="K248" s="28">
        <v>0</v>
      </c>
      <c r="L248" s="28">
        <v>4</v>
      </c>
      <c r="M248" s="28">
        <v>0</v>
      </c>
      <c r="N248" s="28" t="str">
        <f t="shared" si="3"/>
        <v>C71</v>
      </c>
    </row>
    <row r="249" spans="2:14" ht="15">
      <c r="B249" s="28">
        <v>150233</v>
      </c>
      <c r="C249" s="28" t="s">
        <v>41</v>
      </c>
      <c r="D249" s="28">
        <v>2703</v>
      </c>
      <c r="E249" s="49">
        <v>0</v>
      </c>
      <c r="F249" s="28">
        <v>-322</v>
      </c>
      <c r="G249" s="28">
        <v>0</v>
      </c>
      <c r="H249" s="28">
        <v>-4</v>
      </c>
      <c r="I249" s="28">
        <v>0</v>
      </c>
      <c r="J249" s="28">
        <v>0</v>
      </c>
      <c r="K249" s="28">
        <v>0</v>
      </c>
      <c r="L249" s="28">
        <v>4</v>
      </c>
      <c r="M249" s="28">
        <v>0</v>
      </c>
      <c r="N249" s="28" t="str">
        <f t="shared" si="3"/>
        <v>C71</v>
      </c>
    </row>
    <row r="250" spans="2:14" ht="15">
      <c r="B250" s="28">
        <v>150233</v>
      </c>
      <c r="C250" s="28" t="s">
        <v>41</v>
      </c>
      <c r="D250" s="28">
        <v>5095</v>
      </c>
      <c r="E250" s="49">
        <v>1</v>
      </c>
      <c r="F250" s="28">
        <v>-341</v>
      </c>
      <c r="G250" s="28">
        <v>0</v>
      </c>
      <c r="H250" s="28">
        <v>4</v>
      </c>
      <c r="I250" s="28">
        <v>0</v>
      </c>
      <c r="J250" s="28">
        <v>0</v>
      </c>
      <c r="K250" s="28">
        <v>0</v>
      </c>
      <c r="L250" s="28">
        <v>4</v>
      </c>
      <c r="M250" s="28">
        <v>0</v>
      </c>
      <c r="N250" s="28" t="str">
        <f t="shared" si="3"/>
        <v>C71</v>
      </c>
    </row>
    <row r="251" spans="2:14" ht="15">
      <c r="B251" s="28">
        <v>150233</v>
      </c>
      <c r="C251" s="28" t="s">
        <v>42</v>
      </c>
      <c r="D251" s="28">
        <v>2703</v>
      </c>
      <c r="E251" s="49">
        <v>0</v>
      </c>
      <c r="F251" s="28">
        <v>-333</v>
      </c>
      <c r="G251" s="28">
        <v>0</v>
      </c>
      <c r="H251" s="28">
        <v>-4</v>
      </c>
      <c r="I251" s="28">
        <v>0</v>
      </c>
      <c r="J251" s="28">
        <v>0</v>
      </c>
      <c r="K251" s="28">
        <v>0</v>
      </c>
      <c r="L251" s="28">
        <v>4</v>
      </c>
      <c r="M251" s="28">
        <v>0</v>
      </c>
      <c r="N251" s="28" t="str">
        <f t="shared" si="3"/>
        <v>C71</v>
      </c>
    </row>
    <row r="252" spans="2:14" ht="15">
      <c r="B252" s="28">
        <v>150233</v>
      </c>
      <c r="C252" s="28" t="s">
        <v>42</v>
      </c>
      <c r="D252" s="28">
        <v>5095</v>
      </c>
      <c r="E252" s="49">
        <v>1</v>
      </c>
      <c r="F252" s="28">
        <v>-352</v>
      </c>
      <c r="G252" s="28">
        <v>0</v>
      </c>
      <c r="H252" s="28">
        <v>4</v>
      </c>
      <c r="I252" s="28">
        <v>0</v>
      </c>
      <c r="J252" s="28">
        <v>0</v>
      </c>
      <c r="K252" s="28">
        <v>0</v>
      </c>
      <c r="L252" s="28">
        <v>4</v>
      </c>
      <c r="M252" s="28">
        <v>0</v>
      </c>
      <c r="N252" s="28" t="str">
        <f t="shared" si="3"/>
        <v>C71</v>
      </c>
    </row>
    <row r="253" spans="2:14" ht="15">
      <c r="B253" s="28">
        <v>150233</v>
      </c>
      <c r="C253" s="28" t="s">
        <v>43</v>
      </c>
      <c r="D253" s="28">
        <v>2703</v>
      </c>
      <c r="E253" s="49">
        <v>0</v>
      </c>
      <c r="F253" s="28">
        <v>-576</v>
      </c>
      <c r="G253" s="28">
        <v>0</v>
      </c>
      <c r="H253" s="28">
        <v>-4</v>
      </c>
      <c r="I253" s="28">
        <v>0</v>
      </c>
      <c r="J253" s="28">
        <v>0</v>
      </c>
      <c r="K253" s="28">
        <v>0</v>
      </c>
      <c r="L253" s="28">
        <v>4</v>
      </c>
      <c r="M253" s="28">
        <v>0</v>
      </c>
      <c r="N253" s="28" t="str">
        <f t="shared" si="3"/>
        <v>C71</v>
      </c>
    </row>
    <row r="254" spans="2:14" ht="15">
      <c r="B254" s="28">
        <v>150233</v>
      </c>
      <c r="C254" s="28" t="s">
        <v>43</v>
      </c>
      <c r="D254" s="28">
        <v>5095</v>
      </c>
      <c r="E254" s="49">
        <v>1</v>
      </c>
      <c r="F254" s="28">
        <v>-595</v>
      </c>
      <c r="G254" s="28">
        <v>0</v>
      </c>
      <c r="H254" s="28">
        <v>4</v>
      </c>
      <c r="I254" s="28">
        <v>0</v>
      </c>
      <c r="J254" s="28">
        <v>0</v>
      </c>
      <c r="K254" s="28">
        <v>0</v>
      </c>
      <c r="L254" s="28">
        <v>4</v>
      </c>
      <c r="M254" s="28">
        <v>0</v>
      </c>
      <c r="N254" s="28" t="str">
        <f t="shared" si="3"/>
        <v>C71</v>
      </c>
    </row>
    <row r="255" spans="2:14" ht="15">
      <c r="B255" s="28">
        <v>150233</v>
      </c>
      <c r="C255" s="28" t="s">
        <v>44</v>
      </c>
      <c r="D255" s="28">
        <v>2703</v>
      </c>
      <c r="E255" s="49">
        <v>0</v>
      </c>
      <c r="F255" s="28">
        <v>-586</v>
      </c>
      <c r="G255" s="28">
        <v>0</v>
      </c>
      <c r="H255" s="28">
        <v>-4</v>
      </c>
      <c r="I255" s="28">
        <v>0</v>
      </c>
      <c r="J255" s="28">
        <v>0</v>
      </c>
      <c r="K255" s="28">
        <v>0</v>
      </c>
      <c r="L255" s="28">
        <v>4</v>
      </c>
      <c r="M255" s="28">
        <v>0</v>
      </c>
      <c r="N255" s="28" t="str">
        <f t="shared" si="3"/>
        <v>C71</v>
      </c>
    </row>
    <row r="256" spans="2:14" ht="15">
      <c r="B256" s="28">
        <v>150233</v>
      </c>
      <c r="C256" s="28" t="s">
        <v>44</v>
      </c>
      <c r="D256" s="28">
        <v>5095</v>
      </c>
      <c r="E256" s="49">
        <v>1</v>
      </c>
      <c r="F256" s="28">
        <v>-606</v>
      </c>
      <c r="G256" s="28">
        <v>0</v>
      </c>
      <c r="H256" s="28">
        <v>4</v>
      </c>
      <c r="I256" s="28">
        <v>0</v>
      </c>
      <c r="J256" s="28">
        <v>0</v>
      </c>
      <c r="K256" s="28">
        <v>0</v>
      </c>
      <c r="L256" s="28">
        <v>4</v>
      </c>
      <c r="M256" s="28">
        <v>0</v>
      </c>
      <c r="N256" s="28" t="str">
        <f t="shared" si="3"/>
        <v>C71</v>
      </c>
    </row>
    <row r="257" spans="2:14" ht="15">
      <c r="B257" s="28">
        <v>150233</v>
      </c>
      <c r="C257" s="28" t="s">
        <v>45</v>
      </c>
      <c r="D257" s="28">
        <v>2703</v>
      </c>
      <c r="E257" s="49">
        <v>0</v>
      </c>
      <c r="F257" s="28">
        <v>582</v>
      </c>
      <c r="G257" s="28">
        <v>0</v>
      </c>
      <c r="H257" s="28">
        <v>-4</v>
      </c>
      <c r="I257" s="28">
        <v>0</v>
      </c>
      <c r="J257" s="28">
        <v>0</v>
      </c>
      <c r="K257" s="28">
        <v>0</v>
      </c>
      <c r="L257" s="28">
        <v>4</v>
      </c>
      <c r="M257" s="28">
        <v>0</v>
      </c>
      <c r="N257" s="28" t="str">
        <f t="shared" si="3"/>
        <v>C71</v>
      </c>
    </row>
    <row r="258" spans="2:14" ht="15">
      <c r="B258" s="28">
        <v>150233</v>
      </c>
      <c r="C258" s="28" t="s">
        <v>45</v>
      </c>
      <c r="D258" s="28">
        <v>5095</v>
      </c>
      <c r="E258" s="49">
        <v>1</v>
      </c>
      <c r="F258" s="28">
        <v>563</v>
      </c>
      <c r="G258" s="28">
        <v>0</v>
      </c>
      <c r="H258" s="28">
        <v>4</v>
      </c>
      <c r="I258" s="28">
        <v>0</v>
      </c>
      <c r="J258" s="28">
        <v>0</v>
      </c>
      <c r="K258" s="28">
        <v>0</v>
      </c>
      <c r="L258" s="28">
        <v>4</v>
      </c>
      <c r="M258" s="28">
        <v>0</v>
      </c>
      <c r="N258" s="28" t="str">
        <f t="shared" si="3"/>
        <v>C71</v>
      </c>
    </row>
    <row r="259" spans="2:14" ht="15">
      <c r="B259" s="28">
        <v>150233</v>
      </c>
      <c r="C259" s="28" t="s">
        <v>46</v>
      </c>
      <c r="D259" s="28">
        <v>2703</v>
      </c>
      <c r="E259" s="49">
        <v>0</v>
      </c>
      <c r="F259" s="28">
        <v>572</v>
      </c>
      <c r="G259" s="28">
        <v>0</v>
      </c>
      <c r="H259" s="28">
        <v>-4</v>
      </c>
      <c r="I259" s="28">
        <v>0</v>
      </c>
      <c r="J259" s="28">
        <v>0</v>
      </c>
      <c r="K259" s="28">
        <v>0</v>
      </c>
      <c r="L259" s="28">
        <v>4</v>
      </c>
      <c r="M259" s="28">
        <v>0</v>
      </c>
      <c r="N259" s="28" t="str">
        <f t="shared" si="3"/>
        <v>C71</v>
      </c>
    </row>
    <row r="260" spans="2:14" ht="15">
      <c r="B260" s="28">
        <v>150233</v>
      </c>
      <c r="C260" s="28" t="s">
        <v>46</v>
      </c>
      <c r="D260" s="28">
        <v>5095</v>
      </c>
      <c r="E260" s="49">
        <v>1</v>
      </c>
      <c r="F260" s="28">
        <v>552</v>
      </c>
      <c r="G260" s="28">
        <v>0</v>
      </c>
      <c r="H260" s="28">
        <v>4</v>
      </c>
      <c r="I260" s="28">
        <v>0</v>
      </c>
      <c r="J260" s="28">
        <v>0</v>
      </c>
      <c r="K260" s="28">
        <v>0</v>
      </c>
      <c r="L260" s="28">
        <v>4</v>
      </c>
      <c r="M260" s="28">
        <v>0</v>
      </c>
      <c r="N260" s="28" t="str">
        <f t="shared" si="3"/>
        <v>C71</v>
      </c>
    </row>
    <row r="261" spans="2:14" ht="15">
      <c r="B261" s="28">
        <v>150233</v>
      </c>
      <c r="C261" s="28" t="s">
        <v>47</v>
      </c>
      <c r="D261" s="28">
        <v>2703</v>
      </c>
      <c r="E261" s="49">
        <v>0</v>
      </c>
      <c r="F261" s="28">
        <v>301</v>
      </c>
      <c r="G261" s="28">
        <v>0</v>
      </c>
      <c r="H261" s="28">
        <v>-4</v>
      </c>
      <c r="I261" s="28">
        <v>0</v>
      </c>
      <c r="J261" s="28">
        <v>0</v>
      </c>
      <c r="K261" s="28">
        <v>0</v>
      </c>
      <c r="L261" s="28">
        <v>4</v>
      </c>
      <c r="M261" s="28">
        <v>0</v>
      </c>
      <c r="N261" s="28" t="str">
        <f t="shared" si="3"/>
        <v>C71</v>
      </c>
    </row>
    <row r="262" spans="2:14" ht="15">
      <c r="B262" s="28">
        <v>150233</v>
      </c>
      <c r="C262" s="28" t="s">
        <v>47</v>
      </c>
      <c r="D262" s="28">
        <v>5095</v>
      </c>
      <c r="E262" s="49">
        <v>1</v>
      </c>
      <c r="F262" s="28">
        <v>282</v>
      </c>
      <c r="G262" s="28">
        <v>0</v>
      </c>
      <c r="H262" s="28">
        <v>4</v>
      </c>
      <c r="I262" s="28">
        <v>0</v>
      </c>
      <c r="J262" s="28">
        <v>0</v>
      </c>
      <c r="K262" s="28">
        <v>0</v>
      </c>
      <c r="L262" s="28">
        <v>4</v>
      </c>
      <c r="M262" s="28">
        <v>0</v>
      </c>
      <c r="N262" s="28" t="str">
        <f t="shared" si="3"/>
        <v>C71</v>
      </c>
    </row>
    <row r="263" spans="2:14" ht="15">
      <c r="B263" s="28">
        <v>150233</v>
      </c>
      <c r="C263" s="28" t="s">
        <v>48</v>
      </c>
      <c r="D263" s="28">
        <v>2703</v>
      </c>
      <c r="E263" s="49">
        <v>0</v>
      </c>
      <c r="F263" s="28">
        <v>291</v>
      </c>
      <c r="G263" s="28">
        <v>0</v>
      </c>
      <c r="H263" s="28">
        <v>-4</v>
      </c>
      <c r="I263" s="28">
        <v>0</v>
      </c>
      <c r="J263" s="28">
        <v>0</v>
      </c>
      <c r="K263" s="28">
        <v>0</v>
      </c>
      <c r="L263" s="28">
        <v>4</v>
      </c>
      <c r="M263" s="28">
        <v>0</v>
      </c>
      <c r="N263" s="28" t="str">
        <f t="shared" si="3"/>
        <v>C71</v>
      </c>
    </row>
    <row r="264" spans="2:14" ht="15">
      <c r="B264" s="28">
        <v>150233</v>
      </c>
      <c r="C264" s="28" t="s">
        <v>48</v>
      </c>
      <c r="D264" s="28">
        <v>5095</v>
      </c>
      <c r="E264" s="49">
        <v>1</v>
      </c>
      <c r="F264" s="28">
        <v>271</v>
      </c>
      <c r="G264" s="28">
        <v>0</v>
      </c>
      <c r="H264" s="28">
        <v>4</v>
      </c>
      <c r="I264" s="28">
        <v>0</v>
      </c>
      <c r="J264" s="28">
        <v>0</v>
      </c>
      <c r="K264" s="28">
        <v>0</v>
      </c>
      <c r="L264" s="28">
        <v>4</v>
      </c>
      <c r="M264" s="28">
        <v>0</v>
      </c>
      <c r="N264" s="28" t="str">
        <f t="shared" si="3"/>
        <v>C71</v>
      </c>
    </row>
    <row r="265" spans="2:14" ht="15">
      <c r="B265" s="28">
        <v>150233</v>
      </c>
      <c r="C265" s="28" t="s">
        <v>49</v>
      </c>
      <c r="D265" s="28">
        <v>2703</v>
      </c>
      <c r="E265" s="49">
        <v>0</v>
      </c>
      <c r="F265" s="28">
        <v>-263</v>
      </c>
      <c r="G265" s="28">
        <v>0</v>
      </c>
      <c r="H265" s="28">
        <v>-4</v>
      </c>
      <c r="I265" s="28">
        <v>0</v>
      </c>
      <c r="J265" s="28">
        <v>0</v>
      </c>
      <c r="K265" s="28">
        <v>0</v>
      </c>
      <c r="L265" s="28">
        <v>4</v>
      </c>
      <c r="M265" s="28">
        <v>0</v>
      </c>
      <c r="N265" s="28" t="str">
        <f t="shared" si="3"/>
        <v>C71</v>
      </c>
    </row>
    <row r="266" spans="2:14" ht="15">
      <c r="B266" s="28">
        <v>150233</v>
      </c>
      <c r="C266" s="28" t="s">
        <v>49</v>
      </c>
      <c r="D266" s="28">
        <v>5095</v>
      </c>
      <c r="E266" s="49">
        <v>1</v>
      </c>
      <c r="F266" s="28">
        <v>-282</v>
      </c>
      <c r="G266" s="28">
        <v>0</v>
      </c>
      <c r="H266" s="28">
        <v>4</v>
      </c>
      <c r="I266" s="28">
        <v>0</v>
      </c>
      <c r="J266" s="28">
        <v>0</v>
      </c>
      <c r="K266" s="28">
        <v>0</v>
      </c>
      <c r="L266" s="28">
        <v>4</v>
      </c>
      <c r="M266" s="28">
        <v>0</v>
      </c>
      <c r="N266" s="28" t="str">
        <f t="shared" ref="N266:N329" si="4">LEFT(C266,3)</f>
        <v>C71</v>
      </c>
    </row>
    <row r="267" spans="2:14" ht="15">
      <c r="B267" s="28">
        <v>150233</v>
      </c>
      <c r="C267" s="28" t="s">
        <v>50</v>
      </c>
      <c r="D267" s="28">
        <v>2703</v>
      </c>
      <c r="E267" s="49">
        <v>0</v>
      </c>
      <c r="F267" s="28">
        <v>-273</v>
      </c>
      <c r="G267" s="28">
        <v>0</v>
      </c>
      <c r="H267" s="28">
        <v>-4</v>
      </c>
      <c r="I267" s="28">
        <v>0</v>
      </c>
      <c r="J267" s="28">
        <v>0</v>
      </c>
      <c r="K267" s="28">
        <v>0</v>
      </c>
      <c r="L267" s="28">
        <v>4</v>
      </c>
      <c r="M267" s="28">
        <v>0</v>
      </c>
      <c r="N267" s="28" t="str">
        <f t="shared" si="4"/>
        <v>C71</v>
      </c>
    </row>
    <row r="268" spans="2:14" ht="15">
      <c r="B268" s="28">
        <v>150233</v>
      </c>
      <c r="C268" s="28" t="s">
        <v>50</v>
      </c>
      <c r="D268" s="28">
        <v>5095</v>
      </c>
      <c r="E268" s="49">
        <v>1</v>
      </c>
      <c r="F268" s="28">
        <v>-293</v>
      </c>
      <c r="G268" s="28">
        <v>0</v>
      </c>
      <c r="H268" s="28">
        <v>4</v>
      </c>
      <c r="I268" s="28">
        <v>0</v>
      </c>
      <c r="J268" s="28">
        <v>0</v>
      </c>
      <c r="K268" s="28">
        <v>0</v>
      </c>
      <c r="L268" s="28">
        <v>4</v>
      </c>
      <c r="M268" s="28">
        <v>0</v>
      </c>
      <c r="N268" s="28" t="str">
        <f t="shared" si="4"/>
        <v>C71</v>
      </c>
    </row>
    <row r="269" spans="2:14" ht="15">
      <c r="B269" s="28">
        <v>150233</v>
      </c>
      <c r="C269" s="28" t="s">
        <v>51</v>
      </c>
      <c r="D269" s="28">
        <v>2703</v>
      </c>
      <c r="E269" s="49">
        <v>0</v>
      </c>
      <c r="F269" s="28">
        <v>-544</v>
      </c>
      <c r="G269" s="28">
        <v>0</v>
      </c>
      <c r="H269" s="28">
        <v>-4</v>
      </c>
      <c r="I269" s="28">
        <v>0</v>
      </c>
      <c r="J269" s="28">
        <v>0</v>
      </c>
      <c r="K269" s="28">
        <v>0</v>
      </c>
      <c r="L269" s="28">
        <v>4</v>
      </c>
      <c r="M269" s="28">
        <v>0</v>
      </c>
      <c r="N269" s="28" t="str">
        <f t="shared" si="4"/>
        <v>C71</v>
      </c>
    </row>
    <row r="270" spans="2:14" ht="15">
      <c r="B270" s="28">
        <v>150233</v>
      </c>
      <c r="C270" s="28" t="s">
        <v>51</v>
      </c>
      <c r="D270" s="28">
        <v>5095</v>
      </c>
      <c r="E270" s="49">
        <v>1</v>
      </c>
      <c r="F270" s="28">
        <v>-563</v>
      </c>
      <c r="G270" s="28">
        <v>0</v>
      </c>
      <c r="H270" s="28">
        <v>4</v>
      </c>
      <c r="I270" s="28">
        <v>0</v>
      </c>
      <c r="J270" s="28">
        <v>0</v>
      </c>
      <c r="K270" s="28">
        <v>0</v>
      </c>
      <c r="L270" s="28">
        <v>4</v>
      </c>
      <c r="M270" s="28">
        <v>0</v>
      </c>
      <c r="N270" s="28" t="str">
        <f t="shared" si="4"/>
        <v>C71</v>
      </c>
    </row>
    <row r="271" spans="2:14" ht="15">
      <c r="B271" s="28">
        <v>150233</v>
      </c>
      <c r="C271" s="28" t="s">
        <v>52</v>
      </c>
      <c r="D271" s="28">
        <v>2703</v>
      </c>
      <c r="E271" s="49">
        <v>0</v>
      </c>
      <c r="F271" s="28">
        <v>-554</v>
      </c>
      <c r="G271" s="28">
        <v>0</v>
      </c>
      <c r="H271" s="28">
        <v>-4</v>
      </c>
      <c r="I271" s="28">
        <v>0</v>
      </c>
      <c r="J271" s="28">
        <v>0</v>
      </c>
      <c r="K271" s="28">
        <v>0</v>
      </c>
      <c r="L271" s="28">
        <v>4</v>
      </c>
      <c r="M271" s="28">
        <v>0</v>
      </c>
      <c r="N271" s="28" t="str">
        <f t="shared" si="4"/>
        <v>C71</v>
      </c>
    </row>
    <row r="272" spans="2:14" ht="15">
      <c r="B272" s="28">
        <v>150233</v>
      </c>
      <c r="C272" s="28" t="s">
        <v>52</v>
      </c>
      <c r="D272" s="28">
        <v>5095</v>
      </c>
      <c r="E272" s="49">
        <v>1</v>
      </c>
      <c r="F272" s="28">
        <v>-574</v>
      </c>
      <c r="G272" s="28">
        <v>0</v>
      </c>
      <c r="H272" s="28">
        <v>4</v>
      </c>
      <c r="I272" s="28">
        <v>0</v>
      </c>
      <c r="J272" s="28">
        <v>0</v>
      </c>
      <c r="K272" s="28">
        <v>0</v>
      </c>
      <c r="L272" s="28">
        <v>4</v>
      </c>
      <c r="M272" s="28">
        <v>0</v>
      </c>
      <c r="N272" s="28" t="str">
        <f t="shared" si="4"/>
        <v>C71</v>
      </c>
    </row>
    <row r="273" spans="2:14" ht="15">
      <c r="B273" s="28">
        <v>150233</v>
      </c>
      <c r="C273" s="28" t="s">
        <v>53</v>
      </c>
      <c r="D273" s="28">
        <v>2703</v>
      </c>
      <c r="E273" s="49">
        <v>0</v>
      </c>
      <c r="F273" s="28">
        <v>299</v>
      </c>
      <c r="G273" s="28">
        <v>0</v>
      </c>
      <c r="H273" s="28">
        <v>-4</v>
      </c>
      <c r="I273" s="28">
        <v>0</v>
      </c>
      <c r="J273" s="28">
        <v>0</v>
      </c>
      <c r="K273" s="28">
        <v>0</v>
      </c>
      <c r="L273" s="28">
        <v>4</v>
      </c>
      <c r="M273" s="28">
        <v>0</v>
      </c>
      <c r="N273" s="28" t="str">
        <f t="shared" si="4"/>
        <v>C71</v>
      </c>
    </row>
    <row r="274" spans="2:14" ht="15">
      <c r="B274" s="28">
        <v>150233</v>
      </c>
      <c r="C274" s="28" t="s">
        <v>53</v>
      </c>
      <c r="D274" s="28">
        <v>5095</v>
      </c>
      <c r="E274" s="49">
        <v>1</v>
      </c>
      <c r="F274" s="28">
        <v>279</v>
      </c>
      <c r="G274" s="28">
        <v>0</v>
      </c>
      <c r="H274" s="28">
        <v>4</v>
      </c>
      <c r="I274" s="28">
        <v>0</v>
      </c>
      <c r="J274" s="28">
        <v>0</v>
      </c>
      <c r="K274" s="28">
        <v>0</v>
      </c>
      <c r="L274" s="28">
        <v>4</v>
      </c>
      <c r="M274" s="28">
        <v>0</v>
      </c>
      <c r="N274" s="28" t="str">
        <f t="shared" si="4"/>
        <v>C71</v>
      </c>
    </row>
    <row r="275" spans="2:14" ht="15">
      <c r="B275" s="28">
        <v>150233</v>
      </c>
      <c r="C275" s="28" t="s">
        <v>54</v>
      </c>
      <c r="D275" s="28">
        <v>2703</v>
      </c>
      <c r="E275" s="49">
        <v>0</v>
      </c>
      <c r="F275" s="28">
        <v>45</v>
      </c>
      <c r="G275" s="28">
        <v>0</v>
      </c>
      <c r="H275" s="28">
        <v>-4</v>
      </c>
      <c r="I275" s="28">
        <v>0</v>
      </c>
      <c r="J275" s="28">
        <v>0</v>
      </c>
      <c r="K275" s="28">
        <v>0</v>
      </c>
      <c r="L275" s="28">
        <v>4</v>
      </c>
      <c r="M275" s="28">
        <v>0</v>
      </c>
      <c r="N275" s="28" t="str">
        <f t="shared" si="4"/>
        <v>C71</v>
      </c>
    </row>
    <row r="276" spans="2:14" ht="15">
      <c r="B276" s="28">
        <v>150233</v>
      </c>
      <c r="C276" s="28" t="s">
        <v>54</v>
      </c>
      <c r="D276" s="28">
        <v>5095</v>
      </c>
      <c r="E276" s="49">
        <v>1</v>
      </c>
      <c r="F276" s="28">
        <v>26</v>
      </c>
      <c r="G276" s="28">
        <v>0</v>
      </c>
      <c r="H276" s="28">
        <v>4</v>
      </c>
      <c r="I276" s="28">
        <v>0</v>
      </c>
      <c r="J276" s="28">
        <v>0</v>
      </c>
      <c r="K276" s="28">
        <v>0</v>
      </c>
      <c r="L276" s="28">
        <v>4</v>
      </c>
      <c r="M276" s="28">
        <v>0</v>
      </c>
      <c r="N276" s="28" t="str">
        <f t="shared" si="4"/>
        <v>C71</v>
      </c>
    </row>
    <row r="277" spans="2:14" ht="15">
      <c r="B277" s="28">
        <v>150233</v>
      </c>
      <c r="C277" s="28" t="s">
        <v>55</v>
      </c>
      <c r="D277" s="28">
        <v>2703</v>
      </c>
      <c r="E277" s="49">
        <v>0</v>
      </c>
      <c r="F277" s="28">
        <v>18</v>
      </c>
      <c r="G277" s="28">
        <v>0</v>
      </c>
      <c r="H277" s="28">
        <v>-4</v>
      </c>
      <c r="I277" s="28">
        <v>0</v>
      </c>
      <c r="J277" s="28">
        <v>0</v>
      </c>
      <c r="K277" s="28">
        <v>0</v>
      </c>
      <c r="L277" s="28">
        <v>4</v>
      </c>
      <c r="M277" s="28">
        <v>0</v>
      </c>
      <c r="N277" s="28" t="str">
        <f t="shared" si="4"/>
        <v>C71</v>
      </c>
    </row>
    <row r="278" spans="2:14" ht="15">
      <c r="B278" s="28">
        <v>150233</v>
      </c>
      <c r="C278" s="28" t="s">
        <v>55</v>
      </c>
      <c r="D278" s="28">
        <v>5095</v>
      </c>
      <c r="E278" s="49">
        <v>1</v>
      </c>
      <c r="F278" s="28">
        <v>-1</v>
      </c>
      <c r="G278" s="28">
        <v>0</v>
      </c>
      <c r="H278" s="28">
        <v>4</v>
      </c>
      <c r="I278" s="28">
        <v>0</v>
      </c>
      <c r="J278" s="28">
        <v>0</v>
      </c>
      <c r="K278" s="28">
        <v>0</v>
      </c>
      <c r="L278" s="28">
        <v>4</v>
      </c>
      <c r="M278" s="28">
        <v>0</v>
      </c>
      <c r="N278" s="28" t="str">
        <f t="shared" si="4"/>
        <v>C71</v>
      </c>
    </row>
    <row r="279" spans="2:14" ht="15">
      <c r="B279" s="28">
        <v>150233</v>
      </c>
      <c r="C279" s="28" t="s">
        <v>56</v>
      </c>
      <c r="D279" s="28">
        <v>2703</v>
      </c>
      <c r="E279" s="49">
        <v>0</v>
      </c>
      <c r="F279" s="28">
        <v>-236</v>
      </c>
      <c r="G279" s="28">
        <v>0</v>
      </c>
      <c r="H279" s="28">
        <v>-4</v>
      </c>
      <c r="I279" s="28">
        <v>0</v>
      </c>
      <c r="J279" s="28">
        <v>0</v>
      </c>
      <c r="K279" s="28">
        <v>0</v>
      </c>
      <c r="L279" s="28">
        <v>4</v>
      </c>
      <c r="M279" s="28">
        <v>0</v>
      </c>
      <c r="N279" s="28" t="str">
        <f t="shared" si="4"/>
        <v>C71</v>
      </c>
    </row>
    <row r="280" spans="2:14" ht="15">
      <c r="B280" s="28">
        <v>150233</v>
      </c>
      <c r="C280" s="28" t="s">
        <v>56</v>
      </c>
      <c r="D280" s="28">
        <v>5095</v>
      </c>
      <c r="E280" s="49">
        <v>1</v>
      </c>
      <c r="F280" s="28">
        <v>-255</v>
      </c>
      <c r="G280" s="28">
        <v>0</v>
      </c>
      <c r="H280" s="28">
        <v>4</v>
      </c>
      <c r="I280" s="28">
        <v>0</v>
      </c>
      <c r="J280" s="28">
        <v>0</v>
      </c>
      <c r="K280" s="28">
        <v>0</v>
      </c>
      <c r="L280" s="28">
        <v>4</v>
      </c>
      <c r="M280" s="28">
        <v>0</v>
      </c>
      <c r="N280" s="28" t="str">
        <f t="shared" si="4"/>
        <v>C71</v>
      </c>
    </row>
    <row r="281" spans="2:14" ht="15">
      <c r="B281" s="28">
        <v>150233</v>
      </c>
      <c r="C281" s="28" t="s">
        <v>57</v>
      </c>
      <c r="D281" s="28">
        <v>2703</v>
      </c>
      <c r="E281" s="49">
        <v>0</v>
      </c>
      <c r="F281" s="28">
        <v>263</v>
      </c>
      <c r="G281" s="28">
        <v>0</v>
      </c>
      <c r="H281" s="28">
        <v>-4</v>
      </c>
      <c r="I281" s="28">
        <v>0</v>
      </c>
      <c r="J281" s="28">
        <v>0</v>
      </c>
      <c r="K281" s="28">
        <v>0</v>
      </c>
      <c r="L281" s="28">
        <v>4</v>
      </c>
      <c r="M281" s="28">
        <v>0</v>
      </c>
      <c r="N281" s="28" t="str">
        <f t="shared" si="4"/>
        <v>C71</v>
      </c>
    </row>
    <row r="282" spans="2:14" ht="15">
      <c r="B282" s="28">
        <v>150233</v>
      </c>
      <c r="C282" s="28" t="s">
        <v>57</v>
      </c>
      <c r="D282" s="28">
        <v>5095</v>
      </c>
      <c r="E282" s="49">
        <v>1</v>
      </c>
      <c r="F282" s="28">
        <v>244</v>
      </c>
      <c r="G282" s="28">
        <v>0</v>
      </c>
      <c r="H282" s="28">
        <v>4</v>
      </c>
      <c r="I282" s="28">
        <v>0</v>
      </c>
      <c r="J282" s="28">
        <v>0</v>
      </c>
      <c r="K282" s="28">
        <v>0</v>
      </c>
      <c r="L282" s="28">
        <v>4</v>
      </c>
      <c r="M282" s="28">
        <v>0</v>
      </c>
      <c r="N282" s="28" t="str">
        <f t="shared" si="4"/>
        <v>C71</v>
      </c>
    </row>
    <row r="283" spans="2:14" ht="15">
      <c r="B283" s="28">
        <v>150233</v>
      </c>
      <c r="C283" s="28" t="s">
        <v>58</v>
      </c>
      <c r="D283" s="28">
        <v>2703</v>
      </c>
      <c r="E283" s="49">
        <v>0</v>
      </c>
      <c r="F283" s="28">
        <v>10</v>
      </c>
      <c r="G283" s="28">
        <v>0</v>
      </c>
      <c r="H283" s="28">
        <v>-4</v>
      </c>
      <c r="I283" s="28">
        <v>0</v>
      </c>
      <c r="J283" s="28">
        <v>0</v>
      </c>
      <c r="K283" s="28">
        <v>0</v>
      </c>
      <c r="L283" s="28">
        <v>4</v>
      </c>
      <c r="M283" s="28">
        <v>0</v>
      </c>
      <c r="N283" s="28" t="str">
        <f t="shared" si="4"/>
        <v>C71</v>
      </c>
    </row>
    <row r="284" spans="2:14" ht="15">
      <c r="B284" s="28">
        <v>150233</v>
      </c>
      <c r="C284" s="28" t="s">
        <v>58</v>
      </c>
      <c r="D284" s="28">
        <v>5095</v>
      </c>
      <c r="E284" s="49">
        <v>1</v>
      </c>
      <c r="F284" s="28">
        <v>-9</v>
      </c>
      <c r="G284" s="28">
        <v>0</v>
      </c>
      <c r="H284" s="28">
        <v>4</v>
      </c>
      <c r="I284" s="28">
        <v>0</v>
      </c>
      <c r="J284" s="28">
        <v>0</v>
      </c>
      <c r="K284" s="28">
        <v>0</v>
      </c>
      <c r="L284" s="28">
        <v>4</v>
      </c>
      <c r="M284" s="28">
        <v>0</v>
      </c>
      <c r="N284" s="28" t="str">
        <f t="shared" si="4"/>
        <v>C71</v>
      </c>
    </row>
    <row r="285" spans="2:14" ht="15">
      <c r="B285" s="28">
        <v>150233</v>
      </c>
      <c r="C285" s="28" t="s">
        <v>59</v>
      </c>
      <c r="D285" s="28">
        <v>2703</v>
      </c>
      <c r="E285" s="49">
        <v>0</v>
      </c>
      <c r="F285" s="28">
        <v>-17</v>
      </c>
      <c r="G285" s="28">
        <v>0</v>
      </c>
      <c r="H285" s="28">
        <v>-4</v>
      </c>
      <c r="I285" s="28">
        <v>0</v>
      </c>
      <c r="J285" s="28">
        <v>0</v>
      </c>
      <c r="K285" s="28">
        <v>0</v>
      </c>
      <c r="L285" s="28">
        <v>4</v>
      </c>
      <c r="M285" s="28">
        <v>0</v>
      </c>
      <c r="N285" s="28" t="str">
        <f t="shared" si="4"/>
        <v>C71</v>
      </c>
    </row>
    <row r="286" spans="2:14" ht="15">
      <c r="B286" s="28">
        <v>150233</v>
      </c>
      <c r="C286" s="28" t="s">
        <v>59</v>
      </c>
      <c r="D286" s="28">
        <v>5095</v>
      </c>
      <c r="E286" s="49">
        <v>1</v>
      </c>
      <c r="F286" s="28">
        <v>-37</v>
      </c>
      <c r="G286" s="28">
        <v>0</v>
      </c>
      <c r="H286" s="28">
        <v>4</v>
      </c>
      <c r="I286" s="28">
        <v>0</v>
      </c>
      <c r="J286" s="28">
        <v>0</v>
      </c>
      <c r="K286" s="28">
        <v>0</v>
      </c>
      <c r="L286" s="28">
        <v>4</v>
      </c>
      <c r="M286" s="28">
        <v>0</v>
      </c>
      <c r="N286" s="28" t="str">
        <f t="shared" si="4"/>
        <v>C71</v>
      </c>
    </row>
    <row r="287" spans="2:14" ht="15">
      <c r="B287" s="28">
        <v>150233</v>
      </c>
      <c r="C287" s="28" t="s">
        <v>60</v>
      </c>
      <c r="D287" s="28">
        <v>2703</v>
      </c>
      <c r="E287" s="49">
        <v>0</v>
      </c>
      <c r="F287" s="28">
        <v>-271</v>
      </c>
      <c r="G287" s="28">
        <v>0</v>
      </c>
      <c r="H287" s="28">
        <v>-4</v>
      </c>
      <c r="I287" s="28">
        <v>0</v>
      </c>
      <c r="J287" s="28">
        <v>0</v>
      </c>
      <c r="K287" s="28">
        <v>0</v>
      </c>
      <c r="L287" s="28">
        <v>4</v>
      </c>
      <c r="M287" s="28">
        <v>0</v>
      </c>
      <c r="N287" s="28" t="str">
        <f t="shared" si="4"/>
        <v>C71</v>
      </c>
    </row>
    <row r="288" spans="2:14" ht="15">
      <c r="B288" s="28">
        <v>150233</v>
      </c>
      <c r="C288" s="28" t="s">
        <v>60</v>
      </c>
      <c r="D288" s="28">
        <v>5095</v>
      </c>
      <c r="E288" s="49">
        <v>1</v>
      </c>
      <c r="F288" s="28">
        <v>-290</v>
      </c>
      <c r="G288" s="28">
        <v>0</v>
      </c>
      <c r="H288" s="28">
        <v>4</v>
      </c>
      <c r="I288" s="28">
        <v>0</v>
      </c>
      <c r="J288" s="28">
        <v>0</v>
      </c>
      <c r="K288" s="28">
        <v>0</v>
      </c>
      <c r="L288" s="28">
        <v>4</v>
      </c>
      <c r="M288" s="28">
        <v>0</v>
      </c>
      <c r="N288" s="28" t="str">
        <f t="shared" si="4"/>
        <v>C71</v>
      </c>
    </row>
    <row r="289" spans="2:14" ht="15">
      <c r="B289" s="28">
        <v>150234</v>
      </c>
      <c r="C289" s="28" t="s">
        <v>0</v>
      </c>
      <c r="D289" s="28">
        <v>5096</v>
      </c>
      <c r="E289" s="49">
        <v>0</v>
      </c>
      <c r="F289" s="28">
        <v>171</v>
      </c>
      <c r="G289" s="28">
        <v>0</v>
      </c>
      <c r="H289" s="28">
        <v>-6</v>
      </c>
      <c r="I289" s="28">
        <v>0</v>
      </c>
      <c r="J289" s="28">
        <v>0</v>
      </c>
      <c r="K289" s="28">
        <v>0</v>
      </c>
      <c r="L289" s="28">
        <v>6</v>
      </c>
      <c r="M289" s="28">
        <v>0</v>
      </c>
      <c r="N289" s="28" t="str">
        <f t="shared" si="4"/>
        <v>C4</v>
      </c>
    </row>
    <row r="290" spans="2:14" ht="15">
      <c r="B290" s="28">
        <v>150234</v>
      </c>
      <c r="C290" s="28" t="s">
        <v>0</v>
      </c>
      <c r="D290" s="28">
        <v>2706</v>
      </c>
      <c r="E290" s="49">
        <v>1</v>
      </c>
      <c r="F290" s="28">
        <v>196</v>
      </c>
      <c r="G290" s="28">
        <v>0</v>
      </c>
      <c r="H290" s="28">
        <v>6</v>
      </c>
      <c r="I290" s="28">
        <v>0</v>
      </c>
      <c r="J290" s="28">
        <v>0</v>
      </c>
      <c r="K290" s="28">
        <v>0</v>
      </c>
      <c r="L290" s="28">
        <v>6</v>
      </c>
      <c r="M290" s="28">
        <v>0</v>
      </c>
      <c r="N290" s="28" t="str">
        <f t="shared" si="4"/>
        <v>C4</v>
      </c>
    </row>
    <row r="291" spans="2:14" ht="15">
      <c r="B291" s="28">
        <v>150234</v>
      </c>
      <c r="C291" s="28" t="s">
        <v>37</v>
      </c>
      <c r="D291" s="28">
        <v>5096</v>
      </c>
      <c r="E291" s="49">
        <v>0</v>
      </c>
      <c r="F291" s="28">
        <v>645</v>
      </c>
      <c r="G291" s="28">
        <v>0</v>
      </c>
      <c r="H291" s="28">
        <v>-4</v>
      </c>
      <c r="I291" s="28">
        <v>0</v>
      </c>
      <c r="J291" s="28">
        <v>0</v>
      </c>
      <c r="K291" s="28">
        <v>0</v>
      </c>
      <c r="L291" s="28">
        <v>4</v>
      </c>
      <c r="M291" s="28">
        <v>0</v>
      </c>
      <c r="N291" s="28" t="str">
        <f t="shared" si="4"/>
        <v>C71</v>
      </c>
    </row>
    <row r="292" spans="2:14" ht="15">
      <c r="B292" s="28">
        <v>150234</v>
      </c>
      <c r="C292" s="28" t="s">
        <v>37</v>
      </c>
      <c r="D292" s="28">
        <v>2706</v>
      </c>
      <c r="E292" s="49">
        <v>1</v>
      </c>
      <c r="F292" s="28">
        <v>664</v>
      </c>
      <c r="G292" s="28">
        <v>0</v>
      </c>
      <c r="H292" s="28">
        <v>4</v>
      </c>
      <c r="I292" s="28">
        <v>0</v>
      </c>
      <c r="J292" s="28">
        <v>0</v>
      </c>
      <c r="K292" s="28">
        <v>0</v>
      </c>
      <c r="L292" s="28">
        <v>4</v>
      </c>
      <c r="M292" s="28">
        <v>0</v>
      </c>
      <c r="N292" s="28" t="str">
        <f t="shared" si="4"/>
        <v>C71</v>
      </c>
    </row>
    <row r="293" spans="2:14" ht="15">
      <c r="B293" s="28">
        <v>150234</v>
      </c>
      <c r="C293" s="28" t="s">
        <v>27</v>
      </c>
      <c r="D293" s="28">
        <v>5096</v>
      </c>
      <c r="E293" s="49">
        <v>0</v>
      </c>
      <c r="F293" s="28">
        <v>68</v>
      </c>
      <c r="G293" s="28">
        <v>0</v>
      </c>
      <c r="H293" s="28">
        <v>0</v>
      </c>
      <c r="I293" s="28">
        <v>0</v>
      </c>
      <c r="J293" s="28">
        <v>0</v>
      </c>
      <c r="K293" s="28">
        <v>0</v>
      </c>
      <c r="L293" s="28">
        <v>0</v>
      </c>
      <c r="M293" s="28">
        <v>0</v>
      </c>
      <c r="N293" s="28" t="str">
        <f t="shared" si="4"/>
        <v>C11</v>
      </c>
    </row>
    <row r="294" spans="2:14" ht="15">
      <c r="B294" s="28">
        <v>150234</v>
      </c>
      <c r="C294" s="28" t="s">
        <v>27</v>
      </c>
      <c r="D294" s="28">
        <v>2706</v>
      </c>
      <c r="E294" s="49">
        <v>1</v>
      </c>
      <c r="F294" s="28">
        <v>68</v>
      </c>
      <c r="G294" s="28">
        <v>0</v>
      </c>
      <c r="H294" s="28">
        <v>0</v>
      </c>
      <c r="I294" s="28">
        <v>0</v>
      </c>
      <c r="J294" s="28">
        <v>0</v>
      </c>
      <c r="K294" s="28">
        <v>0</v>
      </c>
      <c r="L294" s="28">
        <v>0</v>
      </c>
      <c r="M294" s="28">
        <v>0</v>
      </c>
      <c r="N294" s="28" t="str">
        <f t="shared" si="4"/>
        <v>C11</v>
      </c>
    </row>
    <row r="295" spans="2:14" ht="15">
      <c r="B295" s="28">
        <v>150234</v>
      </c>
      <c r="C295" s="28" t="s">
        <v>38</v>
      </c>
      <c r="D295" s="28">
        <v>5096</v>
      </c>
      <c r="E295" s="49">
        <v>0</v>
      </c>
      <c r="F295" s="28">
        <v>634</v>
      </c>
      <c r="G295" s="28">
        <v>0</v>
      </c>
      <c r="H295" s="28">
        <v>-4</v>
      </c>
      <c r="I295" s="28">
        <v>0</v>
      </c>
      <c r="J295" s="28">
        <v>0</v>
      </c>
      <c r="K295" s="28">
        <v>0</v>
      </c>
      <c r="L295" s="28">
        <v>4</v>
      </c>
      <c r="M295" s="28">
        <v>0</v>
      </c>
      <c r="N295" s="28" t="str">
        <f t="shared" si="4"/>
        <v>C71</v>
      </c>
    </row>
    <row r="296" spans="2:14" ht="15">
      <c r="B296" s="28">
        <v>150234</v>
      </c>
      <c r="C296" s="28" t="s">
        <v>38</v>
      </c>
      <c r="D296" s="28">
        <v>2706</v>
      </c>
      <c r="E296" s="49">
        <v>1</v>
      </c>
      <c r="F296" s="28">
        <v>653</v>
      </c>
      <c r="G296" s="28">
        <v>0</v>
      </c>
      <c r="H296" s="28">
        <v>4</v>
      </c>
      <c r="I296" s="28">
        <v>0</v>
      </c>
      <c r="J296" s="28">
        <v>0</v>
      </c>
      <c r="K296" s="28">
        <v>0</v>
      </c>
      <c r="L296" s="28">
        <v>4</v>
      </c>
      <c r="M296" s="28">
        <v>0</v>
      </c>
      <c r="N296" s="28" t="str">
        <f t="shared" si="4"/>
        <v>C71</v>
      </c>
    </row>
    <row r="297" spans="2:14" ht="15">
      <c r="B297" s="28">
        <v>150234</v>
      </c>
      <c r="C297" s="28" t="s">
        <v>28</v>
      </c>
      <c r="D297" s="28">
        <v>5096</v>
      </c>
      <c r="E297" s="49">
        <v>0</v>
      </c>
      <c r="F297" s="28">
        <v>-55</v>
      </c>
      <c r="G297" s="28">
        <v>0</v>
      </c>
      <c r="H297" s="28">
        <v>0</v>
      </c>
      <c r="I297" s="28">
        <v>0</v>
      </c>
      <c r="J297" s="28">
        <v>0</v>
      </c>
      <c r="K297" s="28">
        <v>0</v>
      </c>
      <c r="L297" s="28">
        <v>0</v>
      </c>
      <c r="M297" s="28">
        <v>0</v>
      </c>
      <c r="N297" s="28" t="str">
        <f t="shared" si="4"/>
        <v>C11</v>
      </c>
    </row>
    <row r="298" spans="2:14" ht="15">
      <c r="B298" s="28">
        <v>150234</v>
      </c>
      <c r="C298" s="28" t="s">
        <v>28</v>
      </c>
      <c r="D298" s="28">
        <v>2706</v>
      </c>
      <c r="E298" s="49">
        <v>1</v>
      </c>
      <c r="F298" s="28">
        <v>-55</v>
      </c>
      <c r="G298" s="28">
        <v>0</v>
      </c>
      <c r="H298" s="28">
        <v>0</v>
      </c>
      <c r="I298" s="28">
        <v>0</v>
      </c>
      <c r="J298" s="28">
        <v>0</v>
      </c>
      <c r="K298" s="28">
        <v>0</v>
      </c>
      <c r="L298" s="28">
        <v>0</v>
      </c>
      <c r="M298" s="28">
        <v>0</v>
      </c>
      <c r="N298" s="28" t="str">
        <f t="shared" si="4"/>
        <v>C11</v>
      </c>
    </row>
    <row r="299" spans="2:14" ht="15">
      <c r="B299" s="28">
        <v>150234</v>
      </c>
      <c r="C299" s="28" t="s">
        <v>39</v>
      </c>
      <c r="D299" s="28">
        <v>5096</v>
      </c>
      <c r="E299" s="49">
        <v>0</v>
      </c>
      <c r="F299" s="28">
        <v>440</v>
      </c>
      <c r="G299" s="28">
        <v>0</v>
      </c>
      <c r="H299" s="28">
        <v>-4</v>
      </c>
      <c r="I299" s="28">
        <v>0</v>
      </c>
      <c r="J299" s="28">
        <v>0</v>
      </c>
      <c r="K299" s="28">
        <v>0</v>
      </c>
      <c r="L299" s="28">
        <v>4</v>
      </c>
      <c r="M299" s="28">
        <v>0</v>
      </c>
      <c r="N299" s="28" t="str">
        <f t="shared" si="4"/>
        <v>C71</v>
      </c>
    </row>
    <row r="300" spans="2:14" ht="15">
      <c r="B300" s="28">
        <v>150234</v>
      </c>
      <c r="C300" s="28" t="s">
        <v>39</v>
      </c>
      <c r="D300" s="28">
        <v>2706</v>
      </c>
      <c r="E300" s="49">
        <v>1</v>
      </c>
      <c r="F300" s="28">
        <v>459</v>
      </c>
      <c r="G300" s="28">
        <v>0</v>
      </c>
      <c r="H300" s="28">
        <v>4</v>
      </c>
      <c r="I300" s="28">
        <v>0</v>
      </c>
      <c r="J300" s="28">
        <v>0</v>
      </c>
      <c r="K300" s="28">
        <v>0</v>
      </c>
      <c r="L300" s="28">
        <v>4</v>
      </c>
      <c r="M300" s="28">
        <v>0</v>
      </c>
      <c r="N300" s="28" t="str">
        <f t="shared" si="4"/>
        <v>C71</v>
      </c>
    </row>
    <row r="301" spans="2:14" ht="15">
      <c r="B301" s="28">
        <v>150234</v>
      </c>
      <c r="C301" s="28" t="s">
        <v>29</v>
      </c>
      <c r="D301" s="28">
        <v>5096</v>
      </c>
      <c r="E301" s="49">
        <v>0</v>
      </c>
      <c r="F301" s="28">
        <v>13</v>
      </c>
      <c r="G301" s="28">
        <v>0</v>
      </c>
      <c r="H301" s="28">
        <v>0</v>
      </c>
      <c r="I301" s="28">
        <v>0</v>
      </c>
      <c r="J301" s="28">
        <v>0</v>
      </c>
      <c r="K301" s="28">
        <v>0</v>
      </c>
      <c r="L301" s="28">
        <v>0</v>
      </c>
      <c r="M301" s="28">
        <v>0</v>
      </c>
      <c r="N301" s="28" t="str">
        <f t="shared" si="4"/>
        <v>C11</v>
      </c>
    </row>
    <row r="302" spans="2:14" ht="15">
      <c r="B302" s="28">
        <v>150234</v>
      </c>
      <c r="C302" s="28" t="s">
        <v>29</v>
      </c>
      <c r="D302" s="28">
        <v>2706</v>
      </c>
      <c r="E302" s="49">
        <v>1</v>
      </c>
      <c r="F302" s="28">
        <v>13</v>
      </c>
      <c r="G302" s="28">
        <v>0</v>
      </c>
      <c r="H302" s="28">
        <v>0</v>
      </c>
      <c r="I302" s="28">
        <v>0</v>
      </c>
      <c r="J302" s="28">
        <v>0</v>
      </c>
      <c r="K302" s="28">
        <v>0</v>
      </c>
      <c r="L302" s="28">
        <v>0</v>
      </c>
      <c r="M302" s="28">
        <v>0</v>
      </c>
      <c r="N302" s="28" t="str">
        <f t="shared" si="4"/>
        <v>C11</v>
      </c>
    </row>
    <row r="303" spans="2:14" ht="15">
      <c r="B303" s="28">
        <v>150234</v>
      </c>
      <c r="C303" s="28" t="s">
        <v>40</v>
      </c>
      <c r="D303" s="28">
        <v>5096</v>
      </c>
      <c r="E303" s="49">
        <v>0</v>
      </c>
      <c r="F303" s="28">
        <v>428</v>
      </c>
      <c r="G303" s="28">
        <v>0</v>
      </c>
      <c r="H303" s="28">
        <v>-4</v>
      </c>
      <c r="I303" s="28">
        <v>0</v>
      </c>
      <c r="J303" s="28">
        <v>0</v>
      </c>
      <c r="K303" s="28">
        <v>0</v>
      </c>
      <c r="L303" s="28">
        <v>4</v>
      </c>
      <c r="M303" s="28">
        <v>0</v>
      </c>
      <c r="N303" s="28" t="str">
        <f t="shared" si="4"/>
        <v>C71</v>
      </c>
    </row>
    <row r="304" spans="2:14" ht="15">
      <c r="B304" s="28">
        <v>150234</v>
      </c>
      <c r="C304" s="28" t="s">
        <v>40</v>
      </c>
      <c r="D304" s="28">
        <v>2706</v>
      </c>
      <c r="E304" s="49">
        <v>1</v>
      </c>
      <c r="F304" s="28">
        <v>448</v>
      </c>
      <c r="G304" s="28">
        <v>0</v>
      </c>
      <c r="H304" s="28">
        <v>4</v>
      </c>
      <c r="I304" s="28">
        <v>0</v>
      </c>
      <c r="J304" s="28">
        <v>0</v>
      </c>
      <c r="K304" s="28">
        <v>0</v>
      </c>
      <c r="L304" s="28">
        <v>4</v>
      </c>
      <c r="M304" s="28">
        <v>0</v>
      </c>
      <c r="N304" s="28" t="str">
        <f t="shared" si="4"/>
        <v>C71</v>
      </c>
    </row>
    <row r="305" spans="2:14" ht="15">
      <c r="B305" s="28">
        <v>150234</v>
      </c>
      <c r="C305" s="28" t="s">
        <v>41</v>
      </c>
      <c r="D305" s="28">
        <v>5096</v>
      </c>
      <c r="E305" s="49">
        <v>0</v>
      </c>
      <c r="F305" s="28">
        <v>-254</v>
      </c>
      <c r="G305" s="28">
        <v>0</v>
      </c>
      <c r="H305" s="28">
        <v>-4</v>
      </c>
      <c r="I305" s="28">
        <v>0</v>
      </c>
      <c r="J305" s="28">
        <v>0</v>
      </c>
      <c r="K305" s="28">
        <v>0</v>
      </c>
      <c r="L305" s="28">
        <v>4</v>
      </c>
      <c r="M305" s="28">
        <v>0</v>
      </c>
      <c r="N305" s="28" t="str">
        <f t="shared" si="4"/>
        <v>C71</v>
      </c>
    </row>
    <row r="306" spans="2:14" ht="15">
      <c r="B306" s="28">
        <v>150234</v>
      </c>
      <c r="C306" s="28" t="s">
        <v>41</v>
      </c>
      <c r="D306" s="28">
        <v>2706</v>
      </c>
      <c r="E306" s="49">
        <v>1</v>
      </c>
      <c r="F306" s="28">
        <v>-235</v>
      </c>
      <c r="G306" s="28">
        <v>0</v>
      </c>
      <c r="H306" s="28">
        <v>4</v>
      </c>
      <c r="I306" s="28">
        <v>0</v>
      </c>
      <c r="J306" s="28">
        <v>0</v>
      </c>
      <c r="K306" s="28">
        <v>0</v>
      </c>
      <c r="L306" s="28">
        <v>4</v>
      </c>
      <c r="M306" s="28">
        <v>0</v>
      </c>
      <c r="N306" s="28" t="str">
        <f t="shared" si="4"/>
        <v>C71</v>
      </c>
    </row>
    <row r="307" spans="2:14" ht="15">
      <c r="B307" s="28">
        <v>150234</v>
      </c>
      <c r="C307" s="28" t="s">
        <v>42</v>
      </c>
      <c r="D307" s="28">
        <v>5096</v>
      </c>
      <c r="E307" s="49">
        <v>0</v>
      </c>
      <c r="F307" s="28">
        <v>-266</v>
      </c>
      <c r="G307" s="28">
        <v>0</v>
      </c>
      <c r="H307" s="28">
        <v>-4</v>
      </c>
      <c r="I307" s="28">
        <v>0</v>
      </c>
      <c r="J307" s="28">
        <v>0</v>
      </c>
      <c r="K307" s="28">
        <v>0</v>
      </c>
      <c r="L307" s="28">
        <v>4</v>
      </c>
      <c r="M307" s="28">
        <v>0</v>
      </c>
      <c r="N307" s="28" t="str">
        <f t="shared" si="4"/>
        <v>C71</v>
      </c>
    </row>
    <row r="308" spans="2:14" ht="15">
      <c r="B308" s="28">
        <v>150234</v>
      </c>
      <c r="C308" s="28" t="s">
        <v>42</v>
      </c>
      <c r="D308" s="28">
        <v>2706</v>
      </c>
      <c r="E308" s="49">
        <v>1</v>
      </c>
      <c r="F308" s="28">
        <v>-246</v>
      </c>
      <c r="G308" s="28">
        <v>0</v>
      </c>
      <c r="H308" s="28">
        <v>4</v>
      </c>
      <c r="I308" s="28">
        <v>0</v>
      </c>
      <c r="J308" s="28">
        <v>0</v>
      </c>
      <c r="K308" s="28">
        <v>0</v>
      </c>
      <c r="L308" s="28">
        <v>4</v>
      </c>
      <c r="M308" s="28">
        <v>0</v>
      </c>
      <c r="N308" s="28" t="str">
        <f t="shared" si="4"/>
        <v>C71</v>
      </c>
    </row>
    <row r="309" spans="2:14" ht="15">
      <c r="B309" s="28">
        <v>150234</v>
      </c>
      <c r="C309" s="28" t="s">
        <v>43</v>
      </c>
      <c r="D309" s="28">
        <v>5096</v>
      </c>
      <c r="E309" s="49">
        <v>0</v>
      </c>
      <c r="F309" s="28">
        <v>-460</v>
      </c>
      <c r="G309" s="28">
        <v>0</v>
      </c>
      <c r="H309" s="28">
        <v>-4</v>
      </c>
      <c r="I309" s="28">
        <v>0</v>
      </c>
      <c r="J309" s="28">
        <v>0</v>
      </c>
      <c r="K309" s="28">
        <v>0</v>
      </c>
      <c r="L309" s="28">
        <v>4</v>
      </c>
      <c r="M309" s="28">
        <v>0</v>
      </c>
      <c r="N309" s="28" t="str">
        <f t="shared" si="4"/>
        <v>C71</v>
      </c>
    </row>
    <row r="310" spans="2:14" ht="15">
      <c r="B310" s="28">
        <v>150234</v>
      </c>
      <c r="C310" s="28" t="s">
        <v>43</v>
      </c>
      <c r="D310" s="28">
        <v>2706</v>
      </c>
      <c r="E310" s="49">
        <v>1</v>
      </c>
      <c r="F310" s="28">
        <v>-440</v>
      </c>
      <c r="G310" s="28">
        <v>0</v>
      </c>
      <c r="H310" s="28">
        <v>4</v>
      </c>
      <c r="I310" s="28">
        <v>0</v>
      </c>
      <c r="J310" s="28">
        <v>0</v>
      </c>
      <c r="K310" s="28">
        <v>0</v>
      </c>
      <c r="L310" s="28">
        <v>4</v>
      </c>
      <c r="M310" s="28">
        <v>0</v>
      </c>
      <c r="N310" s="28" t="str">
        <f t="shared" si="4"/>
        <v>C71</v>
      </c>
    </row>
    <row r="311" spans="2:14" ht="15">
      <c r="B311" s="28">
        <v>150234</v>
      </c>
      <c r="C311" s="28" t="s">
        <v>44</v>
      </c>
      <c r="D311" s="28">
        <v>5096</v>
      </c>
      <c r="E311" s="49">
        <v>0</v>
      </c>
      <c r="F311" s="28">
        <v>-471</v>
      </c>
      <c r="G311" s="28">
        <v>0</v>
      </c>
      <c r="H311" s="28">
        <v>-4</v>
      </c>
      <c r="I311" s="28">
        <v>0</v>
      </c>
      <c r="J311" s="28">
        <v>0</v>
      </c>
      <c r="K311" s="28">
        <v>0</v>
      </c>
      <c r="L311" s="28">
        <v>4</v>
      </c>
      <c r="M311" s="28">
        <v>0</v>
      </c>
      <c r="N311" s="28" t="str">
        <f t="shared" si="4"/>
        <v>C71</v>
      </c>
    </row>
    <row r="312" spans="2:14" ht="15">
      <c r="B312" s="28">
        <v>150234</v>
      </c>
      <c r="C312" s="28" t="s">
        <v>44</v>
      </c>
      <c r="D312" s="28">
        <v>2706</v>
      </c>
      <c r="E312" s="49">
        <v>1</v>
      </c>
      <c r="F312" s="28">
        <v>-451</v>
      </c>
      <c r="G312" s="28">
        <v>0</v>
      </c>
      <c r="H312" s="28">
        <v>4</v>
      </c>
      <c r="I312" s="28">
        <v>0</v>
      </c>
      <c r="J312" s="28">
        <v>0</v>
      </c>
      <c r="K312" s="28">
        <v>0</v>
      </c>
      <c r="L312" s="28">
        <v>4</v>
      </c>
      <c r="M312" s="28">
        <v>0</v>
      </c>
      <c r="N312" s="28" t="str">
        <f t="shared" si="4"/>
        <v>C71</v>
      </c>
    </row>
    <row r="313" spans="2:14" ht="15">
      <c r="B313" s="28">
        <v>150234</v>
      </c>
      <c r="C313" s="28" t="s">
        <v>45</v>
      </c>
      <c r="D313" s="28">
        <v>5096</v>
      </c>
      <c r="E313" s="49">
        <v>0</v>
      </c>
      <c r="F313" s="28">
        <v>569</v>
      </c>
      <c r="G313" s="28">
        <v>0</v>
      </c>
      <c r="H313" s="28">
        <v>-4</v>
      </c>
      <c r="I313" s="28">
        <v>0</v>
      </c>
      <c r="J313" s="28">
        <v>0</v>
      </c>
      <c r="K313" s="28">
        <v>0</v>
      </c>
      <c r="L313" s="28">
        <v>4</v>
      </c>
      <c r="M313" s="28">
        <v>0</v>
      </c>
      <c r="N313" s="28" t="str">
        <f t="shared" si="4"/>
        <v>C71</v>
      </c>
    </row>
    <row r="314" spans="2:14" ht="15">
      <c r="B314" s="28">
        <v>150234</v>
      </c>
      <c r="C314" s="28" t="s">
        <v>45</v>
      </c>
      <c r="D314" s="28">
        <v>2706</v>
      </c>
      <c r="E314" s="49">
        <v>1</v>
      </c>
      <c r="F314" s="28">
        <v>589</v>
      </c>
      <c r="G314" s="28">
        <v>0</v>
      </c>
      <c r="H314" s="28">
        <v>4</v>
      </c>
      <c r="I314" s="28">
        <v>0</v>
      </c>
      <c r="J314" s="28">
        <v>0</v>
      </c>
      <c r="K314" s="28">
        <v>0</v>
      </c>
      <c r="L314" s="28">
        <v>4</v>
      </c>
      <c r="M314" s="28">
        <v>0</v>
      </c>
      <c r="N314" s="28" t="str">
        <f t="shared" si="4"/>
        <v>C71</v>
      </c>
    </row>
    <row r="315" spans="2:14" ht="15">
      <c r="B315" s="28">
        <v>150234</v>
      </c>
      <c r="C315" s="28" t="s">
        <v>46</v>
      </c>
      <c r="D315" s="28">
        <v>5096</v>
      </c>
      <c r="E315" s="49">
        <v>0</v>
      </c>
      <c r="F315" s="28">
        <v>558</v>
      </c>
      <c r="G315" s="28">
        <v>0</v>
      </c>
      <c r="H315" s="28">
        <v>-4</v>
      </c>
      <c r="I315" s="28">
        <v>0</v>
      </c>
      <c r="J315" s="28">
        <v>0</v>
      </c>
      <c r="K315" s="28">
        <v>0</v>
      </c>
      <c r="L315" s="28">
        <v>4</v>
      </c>
      <c r="M315" s="28">
        <v>0</v>
      </c>
      <c r="N315" s="28" t="str">
        <f t="shared" si="4"/>
        <v>C71</v>
      </c>
    </row>
    <row r="316" spans="2:14" ht="15">
      <c r="B316" s="28">
        <v>150234</v>
      </c>
      <c r="C316" s="28" t="s">
        <v>46</v>
      </c>
      <c r="D316" s="28">
        <v>2706</v>
      </c>
      <c r="E316" s="49">
        <v>1</v>
      </c>
      <c r="F316" s="28">
        <v>578</v>
      </c>
      <c r="G316" s="28">
        <v>0</v>
      </c>
      <c r="H316" s="28">
        <v>4</v>
      </c>
      <c r="I316" s="28">
        <v>0</v>
      </c>
      <c r="J316" s="28">
        <v>0</v>
      </c>
      <c r="K316" s="28">
        <v>0</v>
      </c>
      <c r="L316" s="28">
        <v>4</v>
      </c>
      <c r="M316" s="28">
        <v>0</v>
      </c>
      <c r="N316" s="28" t="str">
        <f t="shared" si="4"/>
        <v>C71</v>
      </c>
    </row>
    <row r="317" spans="2:14" ht="15">
      <c r="B317" s="28">
        <v>150234</v>
      </c>
      <c r="C317" s="28" t="s">
        <v>47</v>
      </c>
      <c r="D317" s="28">
        <v>5096</v>
      </c>
      <c r="E317" s="49">
        <v>0</v>
      </c>
      <c r="F317" s="28">
        <v>300</v>
      </c>
      <c r="G317" s="28">
        <v>0</v>
      </c>
      <c r="H317" s="28">
        <v>-4</v>
      </c>
      <c r="I317" s="28">
        <v>0</v>
      </c>
      <c r="J317" s="28">
        <v>0</v>
      </c>
      <c r="K317" s="28">
        <v>0</v>
      </c>
      <c r="L317" s="28">
        <v>4</v>
      </c>
      <c r="M317" s="28">
        <v>0</v>
      </c>
      <c r="N317" s="28" t="str">
        <f t="shared" si="4"/>
        <v>C71</v>
      </c>
    </row>
    <row r="318" spans="2:14" ht="15">
      <c r="B318" s="28">
        <v>150234</v>
      </c>
      <c r="C318" s="28" t="s">
        <v>47</v>
      </c>
      <c r="D318" s="28">
        <v>2706</v>
      </c>
      <c r="E318" s="49">
        <v>1</v>
      </c>
      <c r="F318" s="28">
        <v>319</v>
      </c>
      <c r="G318" s="28">
        <v>0</v>
      </c>
      <c r="H318" s="28">
        <v>4</v>
      </c>
      <c r="I318" s="28">
        <v>0</v>
      </c>
      <c r="J318" s="28">
        <v>0</v>
      </c>
      <c r="K318" s="28">
        <v>0</v>
      </c>
      <c r="L318" s="28">
        <v>4</v>
      </c>
      <c r="M318" s="28">
        <v>0</v>
      </c>
      <c r="N318" s="28" t="str">
        <f t="shared" si="4"/>
        <v>C71</v>
      </c>
    </row>
    <row r="319" spans="2:14" ht="15">
      <c r="B319" s="28">
        <v>150234</v>
      </c>
      <c r="C319" s="28" t="s">
        <v>48</v>
      </c>
      <c r="D319" s="28">
        <v>5096</v>
      </c>
      <c r="E319" s="49">
        <v>0</v>
      </c>
      <c r="F319" s="28">
        <v>289</v>
      </c>
      <c r="G319" s="28">
        <v>0</v>
      </c>
      <c r="H319" s="28">
        <v>-4</v>
      </c>
      <c r="I319" s="28">
        <v>0</v>
      </c>
      <c r="J319" s="28">
        <v>0</v>
      </c>
      <c r="K319" s="28">
        <v>0</v>
      </c>
      <c r="L319" s="28">
        <v>4</v>
      </c>
      <c r="M319" s="28">
        <v>0</v>
      </c>
      <c r="N319" s="28" t="str">
        <f t="shared" si="4"/>
        <v>C71</v>
      </c>
    </row>
    <row r="320" spans="2:14" ht="15">
      <c r="B320" s="28">
        <v>150234</v>
      </c>
      <c r="C320" s="28" t="s">
        <v>48</v>
      </c>
      <c r="D320" s="28">
        <v>2706</v>
      </c>
      <c r="E320" s="49">
        <v>1</v>
      </c>
      <c r="F320" s="28">
        <v>308</v>
      </c>
      <c r="G320" s="28">
        <v>0</v>
      </c>
      <c r="H320" s="28">
        <v>4</v>
      </c>
      <c r="I320" s="28">
        <v>0</v>
      </c>
      <c r="J320" s="28">
        <v>0</v>
      </c>
      <c r="K320" s="28">
        <v>0</v>
      </c>
      <c r="L320" s="28">
        <v>4</v>
      </c>
      <c r="M320" s="28">
        <v>0</v>
      </c>
      <c r="N320" s="28" t="str">
        <f t="shared" si="4"/>
        <v>C71</v>
      </c>
    </row>
    <row r="321" spans="2:14" ht="15">
      <c r="B321" s="28">
        <v>150234</v>
      </c>
      <c r="C321" s="28" t="s">
        <v>49</v>
      </c>
      <c r="D321" s="28">
        <v>5096</v>
      </c>
      <c r="E321" s="49">
        <v>0</v>
      </c>
      <c r="F321" s="28">
        <v>-115</v>
      </c>
      <c r="G321" s="28">
        <v>0</v>
      </c>
      <c r="H321" s="28">
        <v>-4</v>
      </c>
      <c r="I321" s="28">
        <v>0</v>
      </c>
      <c r="J321" s="28">
        <v>0</v>
      </c>
      <c r="K321" s="28">
        <v>0</v>
      </c>
      <c r="L321" s="28">
        <v>4</v>
      </c>
      <c r="M321" s="28">
        <v>0</v>
      </c>
      <c r="N321" s="28" t="str">
        <f t="shared" si="4"/>
        <v>C71</v>
      </c>
    </row>
    <row r="322" spans="2:14" ht="15">
      <c r="B322" s="28">
        <v>150234</v>
      </c>
      <c r="C322" s="28" t="s">
        <v>49</v>
      </c>
      <c r="D322" s="28">
        <v>2706</v>
      </c>
      <c r="E322" s="49">
        <v>1</v>
      </c>
      <c r="F322" s="28">
        <v>-95</v>
      </c>
      <c r="G322" s="28">
        <v>0</v>
      </c>
      <c r="H322" s="28">
        <v>4</v>
      </c>
      <c r="I322" s="28">
        <v>0</v>
      </c>
      <c r="J322" s="28">
        <v>0</v>
      </c>
      <c r="K322" s="28">
        <v>0</v>
      </c>
      <c r="L322" s="28">
        <v>4</v>
      </c>
      <c r="M322" s="28">
        <v>0</v>
      </c>
      <c r="N322" s="28" t="str">
        <f t="shared" si="4"/>
        <v>C71</v>
      </c>
    </row>
    <row r="323" spans="2:14" ht="15">
      <c r="B323" s="28">
        <v>150234</v>
      </c>
      <c r="C323" s="28" t="s">
        <v>50</v>
      </c>
      <c r="D323" s="28">
        <v>5096</v>
      </c>
      <c r="E323" s="49">
        <v>0</v>
      </c>
      <c r="F323" s="28">
        <v>-126</v>
      </c>
      <c r="G323" s="28">
        <v>0</v>
      </c>
      <c r="H323" s="28">
        <v>-4</v>
      </c>
      <c r="I323" s="28">
        <v>0</v>
      </c>
      <c r="J323" s="28">
        <v>0</v>
      </c>
      <c r="K323" s="28">
        <v>0</v>
      </c>
      <c r="L323" s="28">
        <v>4</v>
      </c>
      <c r="M323" s="28">
        <v>0</v>
      </c>
      <c r="N323" s="28" t="str">
        <f t="shared" si="4"/>
        <v>C71</v>
      </c>
    </row>
    <row r="324" spans="2:14" ht="15">
      <c r="B324" s="28">
        <v>150234</v>
      </c>
      <c r="C324" s="28" t="s">
        <v>50</v>
      </c>
      <c r="D324" s="28">
        <v>2706</v>
      </c>
      <c r="E324" s="49">
        <v>1</v>
      </c>
      <c r="F324" s="28">
        <v>-106</v>
      </c>
      <c r="G324" s="28">
        <v>0</v>
      </c>
      <c r="H324" s="28">
        <v>4</v>
      </c>
      <c r="I324" s="28">
        <v>0</v>
      </c>
      <c r="J324" s="28">
        <v>0</v>
      </c>
      <c r="K324" s="28">
        <v>0</v>
      </c>
      <c r="L324" s="28">
        <v>4</v>
      </c>
      <c r="M324" s="28">
        <v>0</v>
      </c>
      <c r="N324" s="28" t="str">
        <f t="shared" si="4"/>
        <v>C71</v>
      </c>
    </row>
    <row r="325" spans="2:14" ht="15">
      <c r="B325" s="28">
        <v>150234</v>
      </c>
      <c r="C325" s="28" t="s">
        <v>51</v>
      </c>
      <c r="D325" s="28">
        <v>5096</v>
      </c>
      <c r="E325" s="49">
        <v>0</v>
      </c>
      <c r="F325" s="28">
        <v>-384</v>
      </c>
      <c r="G325" s="28">
        <v>0</v>
      </c>
      <c r="H325" s="28">
        <v>-4</v>
      </c>
      <c r="I325" s="28">
        <v>0</v>
      </c>
      <c r="J325" s="28">
        <v>0</v>
      </c>
      <c r="K325" s="28">
        <v>0</v>
      </c>
      <c r="L325" s="28">
        <v>4</v>
      </c>
      <c r="M325" s="28">
        <v>0</v>
      </c>
      <c r="N325" s="28" t="str">
        <f t="shared" si="4"/>
        <v>C71</v>
      </c>
    </row>
    <row r="326" spans="2:14" ht="15">
      <c r="B326" s="28">
        <v>150234</v>
      </c>
      <c r="C326" s="28" t="s">
        <v>51</v>
      </c>
      <c r="D326" s="28">
        <v>2706</v>
      </c>
      <c r="E326" s="49">
        <v>1</v>
      </c>
      <c r="F326" s="28">
        <v>-365</v>
      </c>
      <c r="G326" s="28">
        <v>0</v>
      </c>
      <c r="H326" s="28">
        <v>4</v>
      </c>
      <c r="I326" s="28">
        <v>0</v>
      </c>
      <c r="J326" s="28">
        <v>0</v>
      </c>
      <c r="K326" s="28">
        <v>0</v>
      </c>
      <c r="L326" s="28">
        <v>4</v>
      </c>
      <c r="M326" s="28">
        <v>0</v>
      </c>
      <c r="N326" s="28" t="str">
        <f t="shared" si="4"/>
        <v>C71</v>
      </c>
    </row>
    <row r="327" spans="2:14" ht="15">
      <c r="B327" s="28">
        <v>150234</v>
      </c>
      <c r="C327" s="28" t="s">
        <v>52</v>
      </c>
      <c r="D327" s="28">
        <v>5096</v>
      </c>
      <c r="E327" s="49">
        <v>0</v>
      </c>
      <c r="F327" s="28">
        <v>-395</v>
      </c>
      <c r="G327" s="28">
        <v>0</v>
      </c>
      <c r="H327" s="28">
        <v>-4</v>
      </c>
      <c r="I327" s="28">
        <v>0</v>
      </c>
      <c r="J327" s="28">
        <v>0</v>
      </c>
      <c r="K327" s="28">
        <v>0</v>
      </c>
      <c r="L327" s="28">
        <v>4</v>
      </c>
      <c r="M327" s="28">
        <v>0</v>
      </c>
      <c r="N327" s="28" t="str">
        <f t="shared" si="4"/>
        <v>C71</v>
      </c>
    </row>
    <row r="328" spans="2:14" ht="15">
      <c r="B328" s="28">
        <v>150234</v>
      </c>
      <c r="C328" s="28" t="s">
        <v>52</v>
      </c>
      <c r="D328" s="28">
        <v>2706</v>
      </c>
      <c r="E328" s="49">
        <v>1</v>
      </c>
      <c r="F328" s="28">
        <v>-376</v>
      </c>
      <c r="G328" s="28">
        <v>0</v>
      </c>
      <c r="H328" s="28">
        <v>4</v>
      </c>
      <c r="I328" s="28">
        <v>0</v>
      </c>
      <c r="J328" s="28">
        <v>0</v>
      </c>
      <c r="K328" s="28">
        <v>0</v>
      </c>
      <c r="L328" s="28">
        <v>4</v>
      </c>
      <c r="M328" s="28">
        <v>0</v>
      </c>
      <c r="N328" s="28" t="str">
        <f t="shared" si="4"/>
        <v>C71</v>
      </c>
    </row>
    <row r="329" spans="2:14" ht="15">
      <c r="B329" s="28">
        <v>150234</v>
      </c>
      <c r="C329" s="28" t="s">
        <v>53</v>
      </c>
      <c r="D329" s="28">
        <v>5096</v>
      </c>
      <c r="E329" s="49">
        <v>0</v>
      </c>
      <c r="F329" s="28">
        <v>343</v>
      </c>
      <c r="G329" s="28">
        <v>0</v>
      </c>
      <c r="H329" s="28">
        <v>-4</v>
      </c>
      <c r="I329" s="28">
        <v>0</v>
      </c>
      <c r="J329" s="28">
        <v>0</v>
      </c>
      <c r="K329" s="28">
        <v>0</v>
      </c>
      <c r="L329" s="28">
        <v>4</v>
      </c>
      <c r="M329" s="28">
        <v>0</v>
      </c>
      <c r="N329" s="28" t="str">
        <f t="shared" si="4"/>
        <v>C71</v>
      </c>
    </row>
    <row r="330" spans="2:14" ht="15">
      <c r="B330" s="28">
        <v>150234</v>
      </c>
      <c r="C330" s="28" t="s">
        <v>53</v>
      </c>
      <c r="D330" s="28">
        <v>2706</v>
      </c>
      <c r="E330" s="49">
        <v>1</v>
      </c>
      <c r="F330" s="28">
        <v>362</v>
      </c>
      <c r="G330" s="28">
        <v>0</v>
      </c>
      <c r="H330" s="28">
        <v>4</v>
      </c>
      <c r="I330" s="28">
        <v>0</v>
      </c>
      <c r="J330" s="28">
        <v>0</v>
      </c>
      <c r="K330" s="28">
        <v>0</v>
      </c>
      <c r="L330" s="28">
        <v>4</v>
      </c>
      <c r="M330" s="28">
        <v>0</v>
      </c>
      <c r="N330" s="28" t="str">
        <f t="shared" ref="N330:N393" si="5">LEFT(C330,3)</f>
        <v>C71</v>
      </c>
    </row>
    <row r="331" spans="2:14" ht="15">
      <c r="B331" s="28">
        <v>150234</v>
      </c>
      <c r="C331" s="28" t="s">
        <v>54</v>
      </c>
      <c r="D331" s="28">
        <v>5096</v>
      </c>
      <c r="E331" s="49">
        <v>0</v>
      </c>
      <c r="F331" s="28">
        <v>138</v>
      </c>
      <c r="G331" s="28">
        <v>0</v>
      </c>
      <c r="H331" s="28">
        <v>-4</v>
      </c>
      <c r="I331" s="28">
        <v>0</v>
      </c>
      <c r="J331" s="28">
        <v>0</v>
      </c>
      <c r="K331" s="28">
        <v>0</v>
      </c>
      <c r="L331" s="28">
        <v>4</v>
      </c>
      <c r="M331" s="28">
        <v>0</v>
      </c>
      <c r="N331" s="28" t="str">
        <f t="shared" si="5"/>
        <v>C71</v>
      </c>
    </row>
    <row r="332" spans="2:14" ht="15">
      <c r="B332" s="28">
        <v>150234</v>
      </c>
      <c r="C332" s="28" t="s">
        <v>54</v>
      </c>
      <c r="D332" s="28">
        <v>2706</v>
      </c>
      <c r="E332" s="49">
        <v>1</v>
      </c>
      <c r="F332" s="28">
        <v>157</v>
      </c>
      <c r="G332" s="28">
        <v>0</v>
      </c>
      <c r="H332" s="28">
        <v>4</v>
      </c>
      <c r="I332" s="28">
        <v>0</v>
      </c>
      <c r="J332" s="28">
        <v>0</v>
      </c>
      <c r="K332" s="28">
        <v>0</v>
      </c>
      <c r="L332" s="28">
        <v>4</v>
      </c>
      <c r="M332" s="28">
        <v>0</v>
      </c>
      <c r="N332" s="28" t="str">
        <f t="shared" si="5"/>
        <v>C71</v>
      </c>
    </row>
    <row r="333" spans="2:14" ht="15">
      <c r="B333" s="28">
        <v>150234</v>
      </c>
      <c r="C333" s="28" t="s">
        <v>55</v>
      </c>
      <c r="D333" s="28">
        <v>5096</v>
      </c>
      <c r="E333" s="49">
        <v>0</v>
      </c>
      <c r="F333" s="28">
        <v>73</v>
      </c>
      <c r="G333" s="28">
        <v>0</v>
      </c>
      <c r="H333" s="28">
        <v>-4</v>
      </c>
      <c r="I333" s="28">
        <v>0</v>
      </c>
      <c r="J333" s="28">
        <v>0</v>
      </c>
      <c r="K333" s="28">
        <v>0</v>
      </c>
      <c r="L333" s="28">
        <v>4</v>
      </c>
      <c r="M333" s="28">
        <v>0</v>
      </c>
      <c r="N333" s="28" t="str">
        <f t="shared" si="5"/>
        <v>C71</v>
      </c>
    </row>
    <row r="334" spans="2:14" ht="15">
      <c r="B334" s="28">
        <v>150234</v>
      </c>
      <c r="C334" s="28" t="s">
        <v>55</v>
      </c>
      <c r="D334" s="28">
        <v>2706</v>
      </c>
      <c r="E334" s="49">
        <v>1</v>
      </c>
      <c r="F334" s="28">
        <v>93</v>
      </c>
      <c r="G334" s="28">
        <v>0</v>
      </c>
      <c r="H334" s="28">
        <v>4</v>
      </c>
      <c r="I334" s="28">
        <v>0</v>
      </c>
      <c r="J334" s="28">
        <v>0</v>
      </c>
      <c r="K334" s="28">
        <v>0</v>
      </c>
      <c r="L334" s="28">
        <v>4</v>
      </c>
      <c r="M334" s="28">
        <v>0</v>
      </c>
      <c r="N334" s="28" t="str">
        <f t="shared" si="5"/>
        <v>C71</v>
      </c>
    </row>
    <row r="335" spans="2:14" ht="15">
      <c r="B335" s="28">
        <v>150234</v>
      </c>
      <c r="C335" s="28" t="s">
        <v>56</v>
      </c>
      <c r="D335" s="28">
        <v>5096</v>
      </c>
      <c r="E335" s="49">
        <v>0</v>
      </c>
      <c r="F335" s="28">
        <v>-132</v>
      </c>
      <c r="G335" s="28">
        <v>0</v>
      </c>
      <c r="H335" s="28">
        <v>-4</v>
      </c>
      <c r="I335" s="28">
        <v>0</v>
      </c>
      <c r="J335" s="28">
        <v>0</v>
      </c>
      <c r="K335" s="28">
        <v>0</v>
      </c>
      <c r="L335" s="28">
        <v>4</v>
      </c>
      <c r="M335" s="28">
        <v>0</v>
      </c>
      <c r="N335" s="28" t="str">
        <f t="shared" si="5"/>
        <v>C71</v>
      </c>
    </row>
    <row r="336" spans="2:14" ht="15">
      <c r="B336" s="28">
        <v>150234</v>
      </c>
      <c r="C336" s="28" t="s">
        <v>56</v>
      </c>
      <c r="D336" s="28">
        <v>2706</v>
      </c>
      <c r="E336" s="49">
        <v>1</v>
      </c>
      <c r="F336" s="28">
        <v>-113</v>
      </c>
      <c r="G336" s="28">
        <v>0</v>
      </c>
      <c r="H336" s="28">
        <v>4</v>
      </c>
      <c r="I336" s="28">
        <v>0</v>
      </c>
      <c r="J336" s="28">
        <v>0</v>
      </c>
      <c r="K336" s="28">
        <v>0</v>
      </c>
      <c r="L336" s="28">
        <v>4</v>
      </c>
      <c r="M336" s="28">
        <v>0</v>
      </c>
      <c r="N336" s="28" t="str">
        <f t="shared" si="5"/>
        <v>C71</v>
      </c>
    </row>
    <row r="337" spans="2:14" ht="15">
      <c r="B337" s="28">
        <v>150234</v>
      </c>
      <c r="C337" s="28" t="s">
        <v>57</v>
      </c>
      <c r="D337" s="28">
        <v>5096</v>
      </c>
      <c r="E337" s="49">
        <v>0</v>
      </c>
      <c r="F337" s="28">
        <v>306</v>
      </c>
      <c r="G337" s="28">
        <v>0</v>
      </c>
      <c r="H337" s="28">
        <v>-4</v>
      </c>
      <c r="I337" s="28">
        <v>0</v>
      </c>
      <c r="J337" s="28">
        <v>0</v>
      </c>
      <c r="K337" s="28">
        <v>0</v>
      </c>
      <c r="L337" s="28">
        <v>4</v>
      </c>
      <c r="M337" s="28">
        <v>0</v>
      </c>
      <c r="N337" s="28" t="str">
        <f t="shared" si="5"/>
        <v>C71</v>
      </c>
    </row>
    <row r="338" spans="2:14" ht="15">
      <c r="B338" s="28">
        <v>150234</v>
      </c>
      <c r="C338" s="28" t="s">
        <v>57</v>
      </c>
      <c r="D338" s="28">
        <v>2706</v>
      </c>
      <c r="E338" s="49">
        <v>1</v>
      </c>
      <c r="F338" s="28">
        <v>325</v>
      </c>
      <c r="G338" s="28">
        <v>0</v>
      </c>
      <c r="H338" s="28">
        <v>4</v>
      </c>
      <c r="I338" s="28">
        <v>0</v>
      </c>
      <c r="J338" s="28">
        <v>0</v>
      </c>
      <c r="K338" s="28">
        <v>0</v>
      </c>
      <c r="L338" s="28">
        <v>4</v>
      </c>
      <c r="M338" s="28">
        <v>0</v>
      </c>
      <c r="N338" s="28" t="str">
        <f t="shared" si="5"/>
        <v>C71</v>
      </c>
    </row>
    <row r="339" spans="2:14" ht="15">
      <c r="B339" s="28">
        <v>150234</v>
      </c>
      <c r="C339" s="28" t="s">
        <v>58</v>
      </c>
      <c r="D339" s="28">
        <v>5096</v>
      </c>
      <c r="E339" s="49">
        <v>0</v>
      </c>
      <c r="F339" s="28">
        <v>101</v>
      </c>
      <c r="G339" s="28">
        <v>0</v>
      </c>
      <c r="H339" s="28">
        <v>-4</v>
      </c>
      <c r="I339" s="28">
        <v>0</v>
      </c>
      <c r="J339" s="28">
        <v>0</v>
      </c>
      <c r="K339" s="28">
        <v>0</v>
      </c>
      <c r="L339" s="28">
        <v>4</v>
      </c>
      <c r="M339" s="28">
        <v>0</v>
      </c>
      <c r="N339" s="28" t="str">
        <f t="shared" si="5"/>
        <v>C71</v>
      </c>
    </row>
    <row r="340" spans="2:14" ht="15">
      <c r="B340" s="28">
        <v>150234</v>
      </c>
      <c r="C340" s="28" t="s">
        <v>58</v>
      </c>
      <c r="D340" s="28">
        <v>2706</v>
      </c>
      <c r="E340" s="49">
        <v>1</v>
      </c>
      <c r="F340" s="28">
        <v>120</v>
      </c>
      <c r="G340" s="28">
        <v>0</v>
      </c>
      <c r="H340" s="28">
        <v>4</v>
      </c>
      <c r="I340" s="28">
        <v>0</v>
      </c>
      <c r="J340" s="28">
        <v>0</v>
      </c>
      <c r="K340" s="28">
        <v>0</v>
      </c>
      <c r="L340" s="28">
        <v>4</v>
      </c>
      <c r="M340" s="28">
        <v>0</v>
      </c>
      <c r="N340" s="28" t="str">
        <f t="shared" si="5"/>
        <v>C71</v>
      </c>
    </row>
    <row r="341" spans="2:14" ht="15">
      <c r="B341" s="28">
        <v>150234</v>
      </c>
      <c r="C341" s="28" t="s">
        <v>59</v>
      </c>
      <c r="D341" s="28">
        <v>5096</v>
      </c>
      <c r="E341" s="49">
        <v>0</v>
      </c>
      <c r="F341" s="28">
        <v>36</v>
      </c>
      <c r="G341" s="28">
        <v>0</v>
      </c>
      <c r="H341" s="28">
        <v>-4</v>
      </c>
      <c r="I341" s="28">
        <v>0</v>
      </c>
      <c r="J341" s="28">
        <v>0</v>
      </c>
      <c r="K341" s="28">
        <v>0</v>
      </c>
      <c r="L341" s="28">
        <v>4</v>
      </c>
      <c r="M341" s="28">
        <v>0</v>
      </c>
      <c r="N341" s="28" t="str">
        <f t="shared" si="5"/>
        <v>C71</v>
      </c>
    </row>
    <row r="342" spans="2:14" ht="15">
      <c r="B342" s="28">
        <v>150234</v>
      </c>
      <c r="C342" s="28" t="s">
        <v>59</v>
      </c>
      <c r="D342" s="28">
        <v>2706</v>
      </c>
      <c r="E342" s="49">
        <v>1</v>
      </c>
      <c r="F342" s="28">
        <v>56</v>
      </c>
      <c r="G342" s="28">
        <v>0</v>
      </c>
      <c r="H342" s="28">
        <v>4</v>
      </c>
      <c r="I342" s="28">
        <v>0</v>
      </c>
      <c r="J342" s="28">
        <v>0</v>
      </c>
      <c r="K342" s="28">
        <v>0</v>
      </c>
      <c r="L342" s="28">
        <v>4</v>
      </c>
      <c r="M342" s="28">
        <v>0</v>
      </c>
      <c r="N342" s="28" t="str">
        <f t="shared" si="5"/>
        <v>C71</v>
      </c>
    </row>
    <row r="343" spans="2:14" ht="15">
      <c r="B343" s="28">
        <v>150234</v>
      </c>
      <c r="C343" s="28" t="s">
        <v>60</v>
      </c>
      <c r="D343" s="28">
        <v>5096</v>
      </c>
      <c r="E343" s="49">
        <v>0</v>
      </c>
      <c r="F343" s="28">
        <v>-169</v>
      </c>
      <c r="G343" s="28">
        <v>0</v>
      </c>
      <c r="H343" s="28">
        <v>-4</v>
      </c>
      <c r="I343" s="28">
        <v>0</v>
      </c>
      <c r="J343" s="28">
        <v>0</v>
      </c>
      <c r="K343" s="28">
        <v>0</v>
      </c>
      <c r="L343" s="28">
        <v>4</v>
      </c>
      <c r="M343" s="28">
        <v>0</v>
      </c>
      <c r="N343" s="28" t="str">
        <f t="shared" si="5"/>
        <v>C71</v>
      </c>
    </row>
    <row r="344" spans="2:14" ht="15">
      <c r="B344" s="28">
        <v>150234</v>
      </c>
      <c r="C344" s="28" t="s">
        <v>60</v>
      </c>
      <c r="D344" s="28">
        <v>2706</v>
      </c>
      <c r="E344" s="49">
        <v>1</v>
      </c>
      <c r="F344" s="28">
        <v>-150</v>
      </c>
      <c r="G344" s="28">
        <v>0</v>
      </c>
      <c r="H344" s="28">
        <v>4</v>
      </c>
      <c r="I344" s="28">
        <v>0</v>
      </c>
      <c r="J344" s="28">
        <v>0</v>
      </c>
      <c r="K344" s="28">
        <v>0</v>
      </c>
      <c r="L344" s="28">
        <v>4</v>
      </c>
      <c r="M344" s="28">
        <v>0</v>
      </c>
      <c r="N344" s="28" t="str">
        <f t="shared" si="5"/>
        <v>C71</v>
      </c>
    </row>
    <row r="345" spans="2:14" ht="15">
      <c r="B345" s="28">
        <v>150235</v>
      </c>
      <c r="C345" s="28" t="s">
        <v>0</v>
      </c>
      <c r="D345" s="28">
        <v>5051</v>
      </c>
      <c r="E345" s="49">
        <v>0</v>
      </c>
      <c r="F345" s="28">
        <v>-25</v>
      </c>
      <c r="G345" s="28">
        <v>0</v>
      </c>
      <c r="H345" s="28">
        <v>-7</v>
      </c>
      <c r="I345" s="28">
        <v>0</v>
      </c>
      <c r="J345" s="28">
        <v>0</v>
      </c>
      <c r="K345" s="28">
        <v>0</v>
      </c>
      <c r="L345" s="28">
        <v>7</v>
      </c>
      <c r="M345" s="28">
        <v>0</v>
      </c>
      <c r="N345" s="28" t="str">
        <f t="shared" si="5"/>
        <v>C4</v>
      </c>
    </row>
    <row r="346" spans="2:14" ht="15">
      <c r="B346" s="28">
        <v>150235</v>
      </c>
      <c r="C346" s="28" t="s">
        <v>0</v>
      </c>
      <c r="D346" s="28">
        <v>2717</v>
      </c>
      <c r="E346" s="49">
        <v>1</v>
      </c>
      <c r="F346" s="28">
        <v>0</v>
      </c>
      <c r="G346" s="28">
        <v>0</v>
      </c>
      <c r="H346" s="28">
        <v>7</v>
      </c>
      <c r="I346" s="28">
        <v>0</v>
      </c>
      <c r="J346" s="28">
        <v>0</v>
      </c>
      <c r="K346" s="28">
        <v>0</v>
      </c>
      <c r="L346" s="28">
        <v>7</v>
      </c>
      <c r="M346" s="28">
        <v>0</v>
      </c>
      <c r="N346" s="28" t="str">
        <f t="shared" si="5"/>
        <v>C4</v>
      </c>
    </row>
    <row r="347" spans="2:14" ht="15">
      <c r="B347" s="28">
        <v>150235</v>
      </c>
      <c r="C347" s="28" t="s">
        <v>37</v>
      </c>
      <c r="D347" s="28">
        <v>5051</v>
      </c>
      <c r="E347" s="49">
        <v>0</v>
      </c>
      <c r="F347" s="28">
        <v>861</v>
      </c>
      <c r="G347" s="28">
        <v>0</v>
      </c>
      <c r="H347" s="28">
        <v>-5</v>
      </c>
      <c r="I347" s="28">
        <v>0</v>
      </c>
      <c r="J347" s="28">
        <v>0</v>
      </c>
      <c r="K347" s="28">
        <v>0</v>
      </c>
      <c r="L347" s="28">
        <v>5</v>
      </c>
      <c r="M347" s="28">
        <v>0</v>
      </c>
      <c r="N347" s="28" t="str">
        <f t="shared" si="5"/>
        <v>C71</v>
      </c>
    </row>
    <row r="348" spans="2:14" ht="15">
      <c r="B348" s="28">
        <v>150235</v>
      </c>
      <c r="C348" s="28" t="s">
        <v>37</v>
      </c>
      <c r="D348" s="28">
        <v>2717</v>
      </c>
      <c r="E348" s="49">
        <v>1</v>
      </c>
      <c r="F348" s="28">
        <v>881</v>
      </c>
      <c r="G348" s="28">
        <v>0</v>
      </c>
      <c r="H348" s="28">
        <v>5</v>
      </c>
      <c r="I348" s="28">
        <v>0</v>
      </c>
      <c r="J348" s="28">
        <v>0</v>
      </c>
      <c r="K348" s="28">
        <v>0</v>
      </c>
      <c r="L348" s="28">
        <v>5</v>
      </c>
      <c r="M348" s="28">
        <v>0</v>
      </c>
      <c r="N348" s="28" t="str">
        <f t="shared" si="5"/>
        <v>C71</v>
      </c>
    </row>
    <row r="349" spans="2:14" ht="15">
      <c r="B349" s="28">
        <v>150235</v>
      </c>
      <c r="C349" s="28" t="s">
        <v>27</v>
      </c>
      <c r="D349" s="28">
        <v>5051</v>
      </c>
      <c r="E349" s="49">
        <v>0</v>
      </c>
      <c r="F349" s="28">
        <v>6</v>
      </c>
      <c r="G349" s="28">
        <v>0</v>
      </c>
      <c r="H349" s="28">
        <v>0</v>
      </c>
      <c r="I349" s="28">
        <v>0</v>
      </c>
      <c r="J349" s="28">
        <v>0</v>
      </c>
      <c r="K349" s="28">
        <v>0</v>
      </c>
      <c r="L349" s="28">
        <v>0</v>
      </c>
      <c r="M349" s="28">
        <v>0</v>
      </c>
      <c r="N349" s="28" t="str">
        <f t="shared" si="5"/>
        <v>C11</v>
      </c>
    </row>
    <row r="350" spans="2:14" ht="15">
      <c r="B350" s="28">
        <v>150235</v>
      </c>
      <c r="C350" s="28" t="s">
        <v>27</v>
      </c>
      <c r="D350" s="28">
        <v>2717</v>
      </c>
      <c r="E350" s="49">
        <v>1</v>
      </c>
      <c r="F350" s="28">
        <v>6</v>
      </c>
      <c r="G350" s="28">
        <v>0</v>
      </c>
      <c r="H350" s="28">
        <v>0</v>
      </c>
      <c r="I350" s="28">
        <v>0</v>
      </c>
      <c r="J350" s="28">
        <v>0</v>
      </c>
      <c r="K350" s="28">
        <v>0</v>
      </c>
      <c r="L350" s="28">
        <v>0</v>
      </c>
      <c r="M350" s="28">
        <v>0</v>
      </c>
      <c r="N350" s="28" t="str">
        <f t="shared" si="5"/>
        <v>C11</v>
      </c>
    </row>
    <row r="351" spans="2:14" ht="15">
      <c r="B351" s="28">
        <v>150235</v>
      </c>
      <c r="C351" s="28" t="s">
        <v>38</v>
      </c>
      <c r="D351" s="28">
        <v>5051</v>
      </c>
      <c r="E351" s="49">
        <v>0</v>
      </c>
      <c r="F351" s="28">
        <v>824</v>
      </c>
      <c r="G351" s="28">
        <v>0</v>
      </c>
      <c r="H351" s="28">
        <v>-5</v>
      </c>
      <c r="I351" s="28">
        <v>0</v>
      </c>
      <c r="J351" s="28">
        <v>0</v>
      </c>
      <c r="K351" s="28">
        <v>0</v>
      </c>
      <c r="L351" s="28">
        <v>5</v>
      </c>
      <c r="M351" s="28">
        <v>0</v>
      </c>
      <c r="N351" s="28" t="str">
        <f t="shared" si="5"/>
        <v>C71</v>
      </c>
    </row>
    <row r="352" spans="2:14" ht="15">
      <c r="B352" s="28">
        <v>150235</v>
      </c>
      <c r="C352" s="28" t="s">
        <v>38</v>
      </c>
      <c r="D352" s="28">
        <v>2717</v>
      </c>
      <c r="E352" s="49">
        <v>1</v>
      </c>
      <c r="F352" s="28">
        <v>843</v>
      </c>
      <c r="G352" s="28">
        <v>0</v>
      </c>
      <c r="H352" s="28">
        <v>5</v>
      </c>
      <c r="I352" s="28">
        <v>0</v>
      </c>
      <c r="J352" s="28">
        <v>0</v>
      </c>
      <c r="K352" s="28">
        <v>0</v>
      </c>
      <c r="L352" s="28">
        <v>5</v>
      </c>
      <c r="M352" s="28">
        <v>0</v>
      </c>
      <c r="N352" s="28" t="str">
        <f t="shared" si="5"/>
        <v>C71</v>
      </c>
    </row>
    <row r="353" spans="2:14" ht="15">
      <c r="B353" s="28">
        <v>150235</v>
      </c>
      <c r="C353" s="28" t="s">
        <v>28</v>
      </c>
      <c r="D353" s="28">
        <v>5051</v>
      </c>
      <c r="E353" s="49">
        <v>0</v>
      </c>
      <c r="F353" s="28">
        <v>-68</v>
      </c>
      <c r="G353" s="28">
        <v>0</v>
      </c>
      <c r="H353" s="28">
        <v>0</v>
      </c>
      <c r="I353" s="28">
        <v>0</v>
      </c>
      <c r="J353" s="28">
        <v>0</v>
      </c>
      <c r="K353" s="28">
        <v>0</v>
      </c>
      <c r="L353" s="28">
        <v>0</v>
      </c>
      <c r="M353" s="28">
        <v>0</v>
      </c>
      <c r="N353" s="28" t="str">
        <f t="shared" si="5"/>
        <v>C11</v>
      </c>
    </row>
    <row r="354" spans="2:14" ht="15">
      <c r="B354" s="28">
        <v>150235</v>
      </c>
      <c r="C354" s="28" t="s">
        <v>28</v>
      </c>
      <c r="D354" s="28">
        <v>2717</v>
      </c>
      <c r="E354" s="49">
        <v>1</v>
      </c>
      <c r="F354" s="28">
        <v>-68</v>
      </c>
      <c r="G354" s="28">
        <v>0</v>
      </c>
      <c r="H354" s="28">
        <v>0</v>
      </c>
      <c r="I354" s="28">
        <v>0</v>
      </c>
      <c r="J354" s="28">
        <v>0</v>
      </c>
      <c r="K354" s="28">
        <v>0</v>
      </c>
      <c r="L354" s="28">
        <v>0</v>
      </c>
      <c r="M354" s="28">
        <v>0</v>
      </c>
      <c r="N354" s="28" t="str">
        <f t="shared" si="5"/>
        <v>C11</v>
      </c>
    </row>
    <row r="355" spans="2:14" ht="15">
      <c r="B355" s="28">
        <v>150235</v>
      </c>
      <c r="C355" s="28" t="s">
        <v>39</v>
      </c>
      <c r="D355" s="28">
        <v>5051</v>
      </c>
      <c r="E355" s="49">
        <v>0</v>
      </c>
      <c r="F355" s="28">
        <v>92</v>
      </c>
      <c r="G355" s="28">
        <v>0</v>
      </c>
      <c r="H355" s="28">
        <v>-5</v>
      </c>
      <c r="I355" s="28">
        <v>0</v>
      </c>
      <c r="J355" s="28">
        <v>0</v>
      </c>
      <c r="K355" s="28">
        <v>0</v>
      </c>
      <c r="L355" s="28">
        <v>5</v>
      </c>
      <c r="M355" s="28">
        <v>0</v>
      </c>
      <c r="N355" s="28" t="str">
        <f t="shared" si="5"/>
        <v>C71</v>
      </c>
    </row>
    <row r="356" spans="2:14" ht="15">
      <c r="B356" s="28">
        <v>150235</v>
      </c>
      <c r="C356" s="28" t="s">
        <v>39</v>
      </c>
      <c r="D356" s="28">
        <v>2717</v>
      </c>
      <c r="E356" s="49">
        <v>1</v>
      </c>
      <c r="F356" s="28">
        <v>111</v>
      </c>
      <c r="G356" s="28">
        <v>0</v>
      </c>
      <c r="H356" s="28">
        <v>5</v>
      </c>
      <c r="I356" s="28">
        <v>0</v>
      </c>
      <c r="J356" s="28">
        <v>0</v>
      </c>
      <c r="K356" s="28">
        <v>0</v>
      </c>
      <c r="L356" s="28">
        <v>5</v>
      </c>
      <c r="M356" s="28">
        <v>0</v>
      </c>
      <c r="N356" s="28" t="str">
        <f t="shared" si="5"/>
        <v>C71</v>
      </c>
    </row>
    <row r="357" spans="2:14" ht="15">
      <c r="B357" s="28">
        <v>150235</v>
      </c>
      <c r="C357" s="28" t="s">
        <v>29</v>
      </c>
      <c r="D357" s="28">
        <v>5051</v>
      </c>
      <c r="E357" s="49">
        <v>0</v>
      </c>
      <c r="F357" s="28">
        <v>-62</v>
      </c>
      <c r="G357" s="28">
        <v>0</v>
      </c>
      <c r="H357" s="28">
        <v>0</v>
      </c>
      <c r="I357" s="28">
        <v>0</v>
      </c>
      <c r="J357" s="28">
        <v>0</v>
      </c>
      <c r="K357" s="28">
        <v>0</v>
      </c>
      <c r="L357" s="28">
        <v>0</v>
      </c>
      <c r="M357" s="28">
        <v>0</v>
      </c>
      <c r="N357" s="28" t="str">
        <f t="shared" si="5"/>
        <v>C11</v>
      </c>
    </row>
    <row r="358" spans="2:14" ht="15">
      <c r="B358" s="28">
        <v>150235</v>
      </c>
      <c r="C358" s="28" t="s">
        <v>29</v>
      </c>
      <c r="D358" s="28">
        <v>2717</v>
      </c>
      <c r="E358" s="49">
        <v>1</v>
      </c>
      <c r="F358" s="28">
        <v>-62</v>
      </c>
      <c r="G358" s="28">
        <v>0</v>
      </c>
      <c r="H358" s="28">
        <v>0</v>
      </c>
      <c r="I358" s="28">
        <v>0</v>
      </c>
      <c r="J358" s="28">
        <v>0</v>
      </c>
      <c r="K358" s="28">
        <v>0</v>
      </c>
      <c r="L358" s="28">
        <v>0</v>
      </c>
      <c r="M358" s="28">
        <v>0</v>
      </c>
      <c r="N358" s="28" t="str">
        <f t="shared" si="5"/>
        <v>C11</v>
      </c>
    </row>
    <row r="359" spans="2:14" ht="15">
      <c r="B359" s="28">
        <v>150235</v>
      </c>
      <c r="C359" s="28" t="s">
        <v>40</v>
      </c>
      <c r="D359" s="28">
        <v>5051</v>
      </c>
      <c r="E359" s="49">
        <v>0</v>
      </c>
      <c r="F359" s="28">
        <v>54</v>
      </c>
      <c r="G359" s="28">
        <v>0</v>
      </c>
      <c r="H359" s="28">
        <v>-5</v>
      </c>
      <c r="I359" s="28">
        <v>0</v>
      </c>
      <c r="J359" s="28">
        <v>0</v>
      </c>
      <c r="K359" s="28">
        <v>0</v>
      </c>
      <c r="L359" s="28">
        <v>5</v>
      </c>
      <c r="M359" s="28">
        <v>0</v>
      </c>
      <c r="N359" s="28" t="str">
        <f t="shared" si="5"/>
        <v>C71</v>
      </c>
    </row>
    <row r="360" spans="2:14" ht="15">
      <c r="B360" s="28">
        <v>150235</v>
      </c>
      <c r="C360" s="28" t="s">
        <v>40</v>
      </c>
      <c r="D360" s="28">
        <v>2717</v>
      </c>
      <c r="E360" s="49">
        <v>1</v>
      </c>
      <c r="F360" s="28">
        <v>74</v>
      </c>
      <c r="G360" s="28">
        <v>0</v>
      </c>
      <c r="H360" s="28">
        <v>5</v>
      </c>
      <c r="I360" s="28">
        <v>0</v>
      </c>
      <c r="J360" s="28">
        <v>0</v>
      </c>
      <c r="K360" s="28">
        <v>0</v>
      </c>
      <c r="L360" s="28">
        <v>5</v>
      </c>
      <c r="M360" s="28">
        <v>0</v>
      </c>
      <c r="N360" s="28" t="str">
        <f t="shared" si="5"/>
        <v>C71</v>
      </c>
    </row>
    <row r="361" spans="2:14" ht="15">
      <c r="B361" s="28">
        <v>150235</v>
      </c>
      <c r="C361" s="28" t="s">
        <v>41</v>
      </c>
      <c r="D361" s="28">
        <v>5051</v>
      </c>
      <c r="E361" s="49">
        <v>0</v>
      </c>
      <c r="F361" s="28">
        <v>-192</v>
      </c>
      <c r="G361" s="28">
        <v>0</v>
      </c>
      <c r="H361" s="28">
        <v>-5</v>
      </c>
      <c r="I361" s="28">
        <v>0</v>
      </c>
      <c r="J361" s="28">
        <v>0</v>
      </c>
      <c r="K361" s="28">
        <v>0</v>
      </c>
      <c r="L361" s="28">
        <v>5</v>
      </c>
      <c r="M361" s="28">
        <v>0</v>
      </c>
      <c r="N361" s="28" t="str">
        <f t="shared" si="5"/>
        <v>C71</v>
      </c>
    </row>
    <row r="362" spans="2:14" ht="15">
      <c r="B362" s="28">
        <v>150235</v>
      </c>
      <c r="C362" s="28" t="s">
        <v>41</v>
      </c>
      <c r="D362" s="28">
        <v>2717</v>
      </c>
      <c r="E362" s="49">
        <v>1</v>
      </c>
      <c r="F362" s="28">
        <v>-173</v>
      </c>
      <c r="G362" s="28">
        <v>0</v>
      </c>
      <c r="H362" s="28">
        <v>5</v>
      </c>
      <c r="I362" s="28">
        <v>0</v>
      </c>
      <c r="J362" s="28">
        <v>0</v>
      </c>
      <c r="K362" s="28">
        <v>0</v>
      </c>
      <c r="L362" s="28">
        <v>5</v>
      </c>
      <c r="M362" s="28">
        <v>0</v>
      </c>
      <c r="N362" s="28" t="str">
        <f t="shared" si="5"/>
        <v>C71</v>
      </c>
    </row>
    <row r="363" spans="2:14" ht="15">
      <c r="B363" s="28">
        <v>150235</v>
      </c>
      <c r="C363" s="28" t="s">
        <v>42</v>
      </c>
      <c r="D363" s="28">
        <v>5051</v>
      </c>
      <c r="E363" s="49">
        <v>0</v>
      </c>
      <c r="F363" s="28">
        <v>-230</v>
      </c>
      <c r="G363" s="28">
        <v>0</v>
      </c>
      <c r="H363" s="28">
        <v>-5</v>
      </c>
      <c r="I363" s="28">
        <v>0</v>
      </c>
      <c r="J363" s="28">
        <v>0</v>
      </c>
      <c r="K363" s="28">
        <v>0</v>
      </c>
      <c r="L363" s="28">
        <v>5</v>
      </c>
      <c r="M363" s="28">
        <v>0</v>
      </c>
      <c r="N363" s="28" t="str">
        <f t="shared" si="5"/>
        <v>C71</v>
      </c>
    </row>
    <row r="364" spans="2:14" ht="15">
      <c r="B364" s="28">
        <v>150235</v>
      </c>
      <c r="C364" s="28" t="s">
        <v>42</v>
      </c>
      <c r="D364" s="28">
        <v>2717</v>
      </c>
      <c r="E364" s="49">
        <v>1</v>
      </c>
      <c r="F364" s="28">
        <v>-211</v>
      </c>
      <c r="G364" s="28">
        <v>0</v>
      </c>
      <c r="H364" s="28">
        <v>5</v>
      </c>
      <c r="I364" s="28">
        <v>0</v>
      </c>
      <c r="J364" s="28">
        <v>0</v>
      </c>
      <c r="K364" s="28">
        <v>0</v>
      </c>
      <c r="L364" s="28">
        <v>5</v>
      </c>
      <c r="M364" s="28">
        <v>0</v>
      </c>
      <c r="N364" s="28" t="str">
        <f t="shared" si="5"/>
        <v>C71</v>
      </c>
    </row>
    <row r="365" spans="2:14" ht="15">
      <c r="B365" s="28">
        <v>150235</v>
      </c>
      <c r="C365" s="28" t="s">
        <v>43</v>
      </c>
      <c r="D365" s="28">
        <v>5051</v>
      </c>
      <c r="E365" s="49">
        <v>0</v>
      </c>
      <c r="F365" s="28">
        <v>-961</v>
      </c>
      <c r="G365" s="28">
        <v>0</v>
      </c>
      <c r="H365" s="28">
        <v>-5</v>
      </c>
      <c r="I365" s="28">
        <v>0</v>
      </c>
      <c r="J365" s="28">
        <v>0</v>
      </c>
      <c r="K365" s="28">
        <v>0</v>
      </c>
      <c r="L365" s="28">
        <v>5</v>
      </c>
      <c r="M365" s="28">
        <v>0</v>
      </c>
      <c r="N365" s="28" t="str">
        <f t="shared" si="5"/>
        <v>C71</v>
      </c>
    </row>
    <row r="366" spans="2:14" ht="15">
      <c r="B366" s="28">
        <v>150235</v>
      </c>
      <c r="C366" s="28" t="s">
        <v>43</v>
      </c>
      <c r="D366" s="28">
        <v>2717</v>
      </c>
      <c r="E366" s="49">
        <v>1</v>
      </c>
      <c r="F366" s="28">
        <v>-942</v>
      </c>
      <c r="G366" s="28">
        <v>0</v>
      </c>
      <c r="H366" s="28">
        <v>5</v>
      </c>
      <c r="I366" s="28">
        <v>0</v>
      </c>
      <c r="J366" s="28">
        <v>0</v>
      </c>
      <c r="K366" s="28">
        <v>0</v>
      </c>
      <c r="L366" s="28">
        <v>5</v>
      </c>
      <c r="M366" s="28">
        <v>0</v>
      </c>
      <c r="N366" s="28" t="str">
        <f t="shared" si="5"/>
        <v>C71</v>
      </c>
    </row>
    <row r="367" spans="2:14" ht="15">
      <c r="B367" s="28">
        <v>150235</v>
      </c>
      <c r="C367" s="28" t="s">
        <v>44</v>
      </c>
      <c r="D367" s="28">
        <v>5051</v>
      </c>
      <c r="E367" s="49">
        <v>0</v>
      </c>
      <c r="F367" s="28">
        <v>-999</v>
      </c>
      <c r="G367" s="28">
        <v>0</v>
      </c>
      <c r="H367" s="28">
        <v>-5</v>
      </c>
      <c r="I367" s="28">
        <v>0</v>
      </c>
      <c r="J367" s="28">
        <v>0</v>
      </c>
      <c r="K367" s="28">
        <v>0</v>
      </c>
      <c r="L367" s="28">
        <v>5</v>
      </c>
      <c r="M367" s="28">
        <v>0</v>
      </c>
      <c r="N367" s="28" t="str">
        <f t="shared" si="5"/>
        <v>C71</v>
      </c>
    </row>
    <row r="368" spans="2:14" ht="15">
      <c r="B368" s="28">
        <v>150235</v>
      </c>
      <c r="C368" s="28" t="s">
        <v>44</v>
      </c>
      <c r="D368" s="28">
        <v>2717</v>
      </c>
      <c r="E368" s="49">
        <v>1</v>
      </c>
      <c r="F368" s="28">
        <v>-980</v>
      </c>
      <c r="G368" s="28">
        <v>0</v>
      </c>
      <c r="H368" s="28">
        <v>5</v>
      </c>
      <c r="I368" s="28">
        <v>0</v>
      </c>
      <c r="J368" s="28">
        <v>0</v>
      </c>
      <c r="K368" s="28">
        <v>0</v>
      </c>
      <c r="L368" s="28">
        <v>5</v>
      </c>
      <c r="M368" s="28">
        <v>0</v>
      </c>
      <c r="N368" s="28" t="str">
        <f t="shared" si="5"/>
        <v>C71</v>
      </c>
    </row>
    <row r="369" spans="2:14" ht="15">
      <c r="B369" s="28">
        <v>150235</v>
      </c>
      <c r="C369" s="28" t="s">
        <v>45</v>
      </c>
      <c r="D369" s="28">
        <v>5051</v>
      </c>
      <c r="E369" s="49">
        <v>0</v>
      </c>
      <c r="F369" s="28">
        <v>1390</v>
      </c>
      <c r="G369" s="28">
        <v>0</v>
      </c>
      <c r="H369" s="28">
        <v>-5</v>
      </c>
      <c r="I369" s="28">
        <v>0</v>
      </c>
      <c r="J369" s="28">
        <v>0</v>
      </c>
      <c r="K369" s="28">
        <v>0</v>
      </c>
      <c r="L369" s="28">
        <v>5</v>
      </c>
      <c r="M369" s="28">
        <v>0</v>
      </c>
      <c r="N369" s="28" t="str">
        <f t="shared" si="5"/>
        <v>C71</v>
      </c>
    </row>
    <row r="370" spans="2:14" ht="15">
      <c r="B370" s="28">
        <v>150235</v>
      </c>
      <c r="C370" s="28" t="s">
        <v>45</v>
      </c>
      <c r="D370" s="28">
        <v>2717</v>
      </c>
      <c r="E370" s="49">
        <v>1</v>
      </c>
      <c r="F370" s="28">
        <v>1409</v>
      </c>
      <c r="G370" s="28">
        <v>0</v>
      </c>
      <c r="H370" s="28">
        <v>5</v>
      </c>
      <c r="I370" s="28">
        <v>0</v>
      </c>
      <c r="J370" s="28">
        <v>0</v>
      </c>
      <c r="K370" s="28">
        <v>0</v>
      </c>
      <c r="L370" s="28">
        <v>5</v>
      </c>
      <c r="M370" s="28">
        <v>0</v>
      </c>
      <c r="N370" s="28" t="str">
        <f t="shared" si="5"/>
        <v>C71</v>
      </c>
    </row>
    <row r="371" spans="2:14" ht="15">
      <c r="B371" s="28">
        <v>150235</v>
      </c>
      <c r="C371" s="28" t="s">
        <v>46</v>
      </c>
      <c r="D371" s="28">
        <v>5051</v>
      </c>
      <c r="E371" s="49">
        <v>0</v>
      </c>
      <c r="F371" s="28">
        <v>1352</v>
      </c>
      <c r="G371" s="28">
        <v>0</v>
      </c>
      <c r="H371" s="28">
        <v>-5</v>
      </c>
      <c r="I371" s="28">
        <v>0</v>
      </c>
      <c r="J371" s="28">
        <v>0</v>
      </c>
      <c r="K371" s="28">
        <v>0</v>
      </c>
      <c r="L371" s="28">
        <v>5</v>
      </c>
      <c r="M371" s="28">
        <v>0</v>
      </c>
      <c r="N371" s="28" t="str">
        <f t="shared" si="5"/>
        <v>C71</v>
      </c>
    </row>
    <row r="372" spans="2:14" ht="15">
      <c r="B372" s="28">
        <v>150235</v>
      </c>
      <c r="C372" s="28" t="s">
        <v>46</v>
      </c>
      <c r="D372" s="28">
        <v>2717</v>
      </c>
      <c r="E372" s="49">
        <v>1</v>
      </c>
      <c r="F372" s="28">
        <v>1372</v>
      </c>
      <c r="G372" s="28">
        <v>0</v>
      </c>
      <c r="H372" s="28">
        <v>5</v>
      </c>
      <c r="I372" s="28">
        <v>0</v>
      </c>
      <c r="J372" s="28">
        <v>0</v>
      </c>
      <c r="K372" s="28">
        <v>0</v>
      </c>
      <c r="L372" s="28">
        <v>5</v>
      </c>
      <c r="M372" s="28">
        <v>0</v>
      </c>
      <c r="N372" s="28" t="str">
        <f t="shared" si="5"/>
        <v>C71</v>
      </c>
    </row>
    <row r="373" spans="2:14" ht="15">
      <c r="B373" s="28">
        <v>150235</v>
      </c>
      <c r="C373" s="28" t="s">
        <v>47</v>
      </c>
      <c r="D373" s="28">
        <v>5051</v>
      </c>
      <c r="E373" s="49">
        <v>0</v>
      </c>
      <c r="F373" s="28">
        <v>1074</v>
      </c>
      <c r="G373" s="28">
        <v>0</v>
      </c>
      <c r="H373" s="28">
        <v>-5</v>
      </c>
      <c r="I373" s="28">
        <v>0</v>
      </c>
      <c r="J373" s="28">
        <v>0</v>
      </c>
      <c r="K373" s="28">
        <v>0</v>
      </c>
      <c r="L373" s="28">
        <v>5</v>
      </c>
      <c r="M373" s="28">
        <v>0</v>
      </c>
      <c r="N373" s="28" t="str">
        <f t="shared" si="5"/>
        <v>C71</v>
      </c>
    </row>
    <row r="374" spans="2:14" ht="15">
      <c r="B374" s="28">
        <v>150235</v>
      </c>
      <c r="C374" s="28" t="s">
        <v>47</v>
      </c>
      <c r="D374" s="28">
        <v>2717</v>
      </c>
      <c r="E374" s="49">
        <v>1</v>
      </c>
      <c r="F374" s="28">
        <v>1093</v>
      </c>
      <c r="G374" s="28">
        <v>0</v>
      </c>
      <c r="H374" s="28">
        <v>5</v>
      </c>
      <c r="I374" s="28">
        <v>0</v>
      </c>
      <c r="J374" s="28">
        <v>0</v>
      </c>
      <c r="K374" s="28">
        <v>0</v>
      </c>
      <c r="L374" s="28">
        <v>5</v>
      </c>
      <c r="M374" s="28">
        <v>0</v>
      </c>
      <c r="N374" s="28" t="str">
        <f t="shared" si="5"/>
        <v>C71</v>
      </c>
    </row>
    <row r="375" spans="2:14" ht="15">
      <c r="B375" s="28">
        <v>150235</v>
      </c>
      <c r="C375" s="28" t="s">
        <v>48</v>
      </c>
      <c r="D375" s="28">
        <v>5051</v>
      </c>
      <c r="E375" s="49">
        <v>0</v>
      </c>
      <c r="F375" s="28">
        <v>1036</v>
      </c>
      <c r="G375" s="28">
        <v>0</v>
      </c>
      <c r="H375" s="28">
        <v>-5</v>
      </c>
      <c r="I375" s="28">
        <v>0</v>
      </c>
      <c r="J375" s="28">
        <v>0</v>
      </c>
      <c r="K375" s="28">
        <v>0</v>
      </c>
      <c r="L375" s="28">
        <v>5</v>
      </c>
      <c r="M375" s="28">
        <v>0</v>
      </c>
      <c r="N375" s="28" t="str">
        <f t="shared" si="5"/>
        <v>C71</v>
      </c>
    </row>
    <row r="376" spans="2:14" ht="15">
      <c r="B376" s="28">
        <v>150235</v>
      </c>
      <c r="C376" s="28" t="s">
        <v>48</v>
      </c>
      <c r="D376" s="28">
        <v>2717</v>
      </c>
      <c r="E376" s="49">
        <v>1</v>
      </c>
      <c r="F376" s="28">
        <v>1056</v>
      </c>
      <c r="G376" s="28">
        <v>0</v>
      </c>
      <c r="H376" s="28">
        <v>5</v>
      </c>
      <c r="I376" s="28">
        <v>0</v>
      </c>
      <c r="J376" s="28">
        <v>0</v>
      </c>
      <c r="K376" s="28">
        <v>0</v>
      </c>
      <c r="L376" s="28">
        <v>5</v>
      </c>
      <c r="M376" s="28">
        <v>0</v>
      </c>
      <c r="N376" s="28" t="str">
        <f t="shared" si="5"/>
        <v>C71</v>
      </c>
    </row>
    <row r="377" spans="2:14" ht="15">
      <c r="B377" s="28">
        <v>150235</v>
      </c>
      <c r="C377" s="28" t="s">
        <v>49</v>
      </c>
      <c r="D377" s="28">
        <v>5051</v>
      </c>
      <c r="E377" s="49">
        <v>0</v>
      </c>
      <c r="F377" s="28">
        <v>-1174</v>
      </c>
      <c r="G377" s="28">
        <v>0</v>
      </c>
      <c r="H377" s="28">
        <v>-5</v>
      </c>
      <c r="I377" s="28">
        <v>0</v>
      </c>
      <c r="J377" s="28">
        <v>0</v>
      </c>
      <c r="K377" s="28">
        <v>0</v>
      </c>
      <c r="L377" s="28">
        <v>5</v>
      </c>
      <c r="M377" s="28">
        <v>0</v>
      </c>
      <c r="N377" s="28" t="str">
        <f t="shared" si="5"/>
        <v>C71</v>
      </c>
    </row>
    <row r="378" spans="2:14" ht="15">
      <c r="B378" s="28">
        <v>150235</v>
      </c>
      <c r="C378" s="28" t="s">
        <v>49</v>
      </c>
      <c r="D378" s="28">
        <v>2717</v>
      </c>
      <c r="E378" s="49">
        <v>1</v>
      </c>
      <c r="F378" s="28">
        <v>-1155</v>
      </c>
      <c r="G378" s="28">
        <v>0</v>
      </c>
      <c r="H378" s="28">
        <v>5</v>
      </c>
      <c r="I378" s="28">
        <v>0</v>
      </c>
      <c r="J378" s="28">
        <v>0</v>
      </c>
      <c r="K378" s="28">
        <v>0</v>
      </c>
      <c r="L378" s="28">
        <v>5</v>
      </c>
      <c r="M378" s="28">
        <v>0</v>
      </c>
      <c r="N378" s="28" t="str">
        <f t="shared" si="5"/>
        <v>C71</v>
      </c>
    </row>
    <row r="379" spans="2:14" ht="15">
      <c r="B379" s="28">
        <v>150235</v>
      </c>
      <c r="C379" s="28" t="s">
        <v>50</v>
      </c>
      <c r="D379" s="28">
        <v>5051</v>
      </c>
      <c r="E379" s="49">
        <v>0</v>
      </c>
      <c r="F379" s="28">
        <v>-1212</v>
      </c>
      <c r="G379" s="28">
        <v>0</v>
      </c>
      <c r="H379" s="28">
        <v>-5</v>
      </c>
      <c r="I379" s="28">
        <v>0</v>
      </c>
      <c r="J379" s="28">
        <v>0</v>
      </c>
      <c r="K379" s="28">
        <v>0</v>
      </c>
      <c r="L379" s="28">
        <v>5</v>
      </c>
      <c r="M379" s="28">
        <v>0</v>
      </c>
      <c r="N379" s="28" t="str">
        <f t="shared" si="5"/>
        <v>C71</v>
      </c>
    </row>
    <row r="380" spans="2:14" ht="15">
      <c r="B380" s="28">
        <v>150235</v>
      </c>
      <c r="C380" s="28" t="s">
        <v>50</v>
      </c>
      <c r="D380" s="28">
        <v>2717</v>
      </c>
      <c r="E380" s="49">
        <v>1</v>
      </c>
      <c r="F380" s="28">
        <v>-1193</v>
      </c>
      <c r="G380" s="28">
        <v>0</v>
      </c>
      <c r="H380" s="28">
        <v>5</v>
      </c>
      <c r="I380" s="28">
        <v>0</v>
      </c>
      <c r="J380" s="28">
        <v>0</v>
      </c>
      <c r="K380" s="28">
        <v>0</v>
      </c>
      <c r="L380" s="28">
        <v>5</v>
      </c>
      <c r="M380" s="28">
        <v>0</v>
      </c>
      <c r="N380" s="28" t="str">
        <f t="shared" si="5"/>
        <v>C71</v>
      </c>
    </row>
    <row r="381" spans="2:14" ht="15">
      <c r="B381" s="28">
        <v>150235</v>
      </c>
      <c r="C381" s="28" t="s">
        <v>51</v>
      </c>
      <c r="D381" s="28">
        <v>5051</v>
      </c>
      <c r="E381" s="49">
        <v>0</v>
      </c>
      <c r="F381" s="28">
        <v>-1490</v>
      </c>
      <c r="G381" s="28">
        <v>0</v>
      </c>
      <c r="H381" s="28">
        <v>-5</v>
      </c>
      <c r="I381" s="28">
        <v>0</v>
      </c>
      <c r="J381" s="28">
        <v>0</v>
      </c>
      <c r="K381" s="28">
        <v>0</v>
      </c>
      <c r="L381" s="28">
        <v>5</v>
      </c>
      <c r="M381" s="28">
        <v>0</v>
      </c>
      <c r="N381" s="28" t="str">
        <f t="shared" si="5"/>
        <v>C71</v>
      </c>
    </row>
    <row r="382" spans="2:14" ht="15">
      <c r="B382" s="28">
        <v>150235</v>
      </c>
      <c r="C382" s="28" t="s">
        <v>51</v>
      </c>
      <c r="D382" s="28">
        <v>2717</v>
      </c>
      <c r="E382" s="49">
        <v>1</v>
      </c>
      <c r="F382" s="28">
        <v>-1471</v>
      </c>
      <c r="G382" s="28">
        <v>0</v>
      </c>
      <c r="H382" s="28">
        <v>5</v>
      </c>
      <c r="I382" s="28">
        <v>0</v>
      </c>
      <c r="J382" s="28">
        <v>0</v>
      </c>
      <c r="K382" s="28">
        <v>0</v>
      </c>
      <c r="L382" s="28">
        <v>5</v>
      </c>
      <c r="M382" s="28">
        <v>0</v>
      </c>
      <c r="N382" s="28" t="str">
        <f t="shared" si="5"/>
        <v>C71</v>
      </c>
    </row>
    <row r="383" spans="2:14" ht="15">
      <c r="B383" s="28">
        <v>150235</v>
      </c>
      <c r="C383" s="28" t="s">
        <v>52</v>
      </c>
      <c r="D383" s="28">
        <v>5051</v>
      </c>
      <c r="E383" s="49">
        <v>0</v>
      </c>
      <c r="F383" s="28">
        <v>-1528</v>
      </c>
      <c r="G383" s="28">
        <v>0</v>
      </c>
      <c r="H383" s="28">
        <v>-5</v>
      </c>
      <c r="I383" s="28">
        <v>0</v>
      </c>
      <c r="J383" s="28">
        <v>0</v>
      </c>
      <c r="K383" s="28">
        <v>0</v>
      </c>
      <c r="L383" s="28">
        <v>5</v>
      </c>
      <c r="M383" s="28">
        <v>0</v>
      </c>
      <c r="N383" s="28" t="str">
        <f t="shared" si="5"/>
        <v>C71</v>
      </c>
    </row>
    <row r="384" spans="2:14" ht="15">
      <c r="B384" s="28">
        <v>150235</v>
      </c>
      <c r="C384" s="28" t="s">
        <v>52</v>
      </c>
      <c r="D384" s="28">
        <v>2717</v>
      </c>
      <c r="E384" s="49">
        <v>1</v>
      </c>
      <c r="F384" s="28">
        <v>-1509</v>
      </c>
      <c r="G384" s="28">
        <v>0</v>
      </c>
      <c r="H384" s="28">
        <v>5</v>
      </c>
      <c r="I384" s="28">
        <v>0</v>
      </c>
      <c r="J384" s="28">
        <v>0</v>
      </c>
      <c r="K384" s="28">
        <v>0</v>
      </c>
      <c r="L384" s="28">
        <v>5</v>
      </c>
      <c r="M384" s="28">
        <v>0</v>
      </c>
      <c r="N384" s="28" t="str">
        <f t="shared" si="5"/>
        <v>C71</v>
      </c>
    </row>
    <row r="385" spans="2:14" ht="15">
      <c r="B385" s="28">
        <v>150235</v>
      </c>
      <c r="C385" s="28" t="s">
        <v>53</v>
      </c>
      <c r="D385" s="28">
        <v>5051</v>
      </c>
      <c r="E385" s="49">
        <v>0</v>
      </c>
      <c r="F385" s="28">
        <v>537</v>
      </c>
      <c r="G385" s="28">
        <v>0</v>
      </c>
      <c r="H385" s="28">
        <v>-5</v>
      </c>
      <c r="I385" s="28">
        <v>0</v>
      </c>
      <c r="J385" s="28">
        <v>0</v>
      </c>
      <c r="K385" s="28">
        <v>0</v>
      </c>
      <c r="L385" s="28">
        <v>5</v>
      </c>
      <c r="M385" s="28">
        <v>0</v>
      </c>
      <c r="N385" s="28" t="str">
        <f t="shared" si="5"/>
        <v>C71</v>
      </c>
    </row>
    <row r="386" spans="2:14" ht="15">
      <c r="B386" s="28">
        <v>150235</v>
      </c>
      <c r="C386" s="28" t="s">
        <v>53</v>
      </c>
      <c r="D386" s="28">
        <v>2717</v>
      </c>
      <c r="E386" s="49">
        <v>1</v>
      </c>
      <c r="F386" s="28">
        <v>556</v>
      </c>
      <c r="G386" s="28">
        <v>0</v>
      </c>
      <c r="H386" s="28">
        <v>5</v>
      </c>
      <c r="I386" s="28">
        <v>0</v>
      </c>
      <c r="J386" s="28">
        <v>0</v>
      </c>
      <c r="K386" s="28">
        <v>0</v>
      </c>
      <c r="L386" s="28">
        <v>5</v>
      </c>
      <c r="M386" s="28">
        <v>0</v>
      </c>
      <c r="N386" s="28" t="str">
        <f t="shared" si="5"/>
        <v>C71</v>
      </c>
    </row>
    <row r="387" spans="2:14" ht="15">
      <c r="B387" s="28">
        <v>150235</v>
      </c>
      <c r="C387" s="28" t="s">
        <v>54</v>
      </c>
      <c r="D387" s="28">
        <v>5051</v>
      </c>
      <c r="E387" s="49">
        <v>0</v>
      </c>
      <c r="F387" s="28">
        <v>-233</v>
      </c>
      <c r="G387" s="28">
        <v>0</v>
      </c>
      <c r="H387" s="28">
        <v>-5</v>
      </c>
      <c r="I387" s="28">
        <v>0</v>
      </c>
      <c r="J387" s="28">
        <v>0</v>
      </c>
      <c r="K387" s="28">
        <v>0</v>
      </c>
      <c r="L387" s="28">
        <v>5</v>
      </c>
      <c r="M387" s="28">
        <v>0</v>
      </c>
      <c r="N387" s="28" t="str">
        <f t="shared" si="5"/>
        <v>C71</v>
      </c>
    </row>
    <row r="388" spans="2:14" ht="15">
      <c r="B388" s="28">
        <v>150235</v>
      </c>
      <c r="C388" s="28" t="s">
        <v>54</v>
      </c>
      <c r="D388" s="28">
        <v>2717</v>
      </c>
      <c r="E388" s="49">
        <v>1</v>
      </c>
      <c r="F388" s="28">
        <v>-213</v>
      </c>
      <c r="G388" s="28">
        <v>0</v>
      </c>
      <c r="H388" s="28">
        <v>5</v>
      </c>
      <c r="I388" s="28">
        <v>0</v>
      </c>
      <c r="J388" s="28">
        <v>0</v>
      </c>
      <c r="K388" s="28">
        <v>0</v>
      </c>
      <c r="L388" s="28">
        <v>5</v>
      </c>
      <c r="M388" s="28">
        <v>0</v>
      </c>
      <c r="N388" s="28" t="str">
        <f t="shared" si="5"/>
        <v>C71</v>
      </c>
    </row>
    <row r="389" spans="2:14" ht="15">
      <c r="B389" s="28">
        <v>150235</v>
      </c>
      <c r="C389" s="28" t="s">
        <v>55</v>
      </c>
      <c r="D389" s="28">
        <v>5051</v>
      </c>
      <c r="E389" s="49">
        <v>0</v>
      </c>
      <c r="F389" s="28">
        <v>220</v>
      </c>
      <c r="G389" s="28">
        <v>0</v>
      </c>
      <c r="H389" s="28">
        <v>-5</v>
      </c>
      <c r="I389" s="28">
        <v>0</v>
      </c>
      <c r="J389" s="28">
        <v>0</v>
      </c>
      <c r="K389" s="28">
        <v>0</v>
      </c>
      <c r="L389" s="28">
        <v>5</v>
      </c>
      <c r="M389" s="28">
        <v>0</v>
      </c>
      <c r="N389" s="28" t="str">
        <f t="shared" si="5"/>
        <v>C71</v>
      </c>
    </row>
    <row r="390" spans="2:14" ht="15">
      <c r="B390" s="28">
        <v>150235</v>
      </c>
      <c r="C390" s="28" t="s">
        <v>55</v>
      </c>
      <c r="D390" s="28">
        <v>2717</v>
      </c>
      <c r="E390" s="49">
        <v>1</v>
      </c>
      <c r="F390" s="28">
        <v>240</v>
      </c>
      <c r="G390" s="28">
        <v>0</v>
      </c>
      <c r="H390" s="28">
        <v>5</v>
      </c>
      <c r="I390" s="28">
        <v>0</v>
      </c>
      <c r="J390" s="28">
        <v>0</v>
      </c>
      <c r="K390" s="28">
        <v>0</v>
      </c>
      <c r="L390" s="28">
        <v>5</v>
      </c>
      <c r="M390" s="28">
        <v>0</v>
      </c>
      <c r="N390" s="28" t="str">
        <f t="shared" si="5"/>
        <v>C71</v>
      </c>
    </row>
    <row r="391" spans="2:14" ht="15">
      <c r="B391" s="28">
        <v>150235</v>
      </c>
      <c r="C391" s="28" t="s">
        <v>56</v>
      </c>
      <c r="D391" s="28">
        <v>5051</v>
      </c>
      <c r="E391" s="49">
        <v>0</v>
      </c>
      <c r="F391" s="28">
        <v>-549</v>
      </c>
      <c r="G391" s="28">
        <v>0</v>
      </c>
      <c r="H391" s="28">
        <v>-5</v>
      </c>
      <c r="I391" s="28">
        <v>0</v>
      </c>
      <c r="J391" s="28">
        <v>0</v>
      </c>
      <c r="K391" s="28">
        <v>0</v>
      </c>
      <c r="L391" s="28">
        <v>5</v>
      </c>
      <c r="M391" s="28">
        <v>0</v>
      </c>
      <c r="N391" s="28" t="str">
        <f t="shared" si="5"/>
        <v>C71</v>
      </c>
    </row>
    <row r="392" spans="2:14" ht="15">
      <c r="B392" s="28">
        <v>150235</v>
      </c>
      <c r="C392" s="28" t="s">
        <v>56</v>
      </c>
      <c r="D392" s="28">
        <v>2717</v>
      </c>
      <c r="E392" s="49">
        <v>1</v>
      </c>
      <c r="F392" s="28">
        <v>-529</v>
      </c>
      <c r="G392" s="28">
        <v>0</v>
      </c>
      <c r="H392" s="28">
        <v>5</v>
      </c>
      <c r="I392" s="28">
        <v>0</v>
      </c>
      <c r="J392" s="28">
        <v>0</v>
      </c>
      <c r="K392" s="28">
        <v>0</v>
      </c>
      <c r="L392" s="28">
        <v>5</v>
      </c>
      <c r="M392" s="28">
        <v>0</v>
      </c>
      <c r="N392" s="28" t="str">
        <f t="shared" si="5"/>
        <v>C71</v>
      </c>
    </row>
    <row r="393" spans="2:14" ht="15">
      <c r="B393" s="28">
        <v>150235</v>
      </c>
      <c r="C393" s="28" t="s">
        <v>57</v>
      </c>
      <c r="D393" s="28">
        <v>5051</v>
      </c>
      <c r="E393" s="49">
        <v>0</v>
      </c>
      <c r="F393" s="28">
        <v>411</v>
      </c>
      <c r="G393" s="28">
        <v>0</v>
      </c>
      <c r="H393" s="28">
        <v>-5</v>
      </c>
      <c r="I393" s="28">
        <v>0</v>
      </c>
      <c r="J393" s="28">
        <v>0</v>
      </c>
      <c r="K393" s="28">
        <v>0</v>
      </c>
      <c r="L393" s="28">
        <v>5</v>
      </c>
      <c r="M393" s="28">
        <v>0</v>
      </c>
      <c r="N393" s="28" t="str">
        <f t="shared" si="5"/>
        <v>C71</v>
      </c>
    </row>
    <row r="394" spans="2:14" ht="15">
      <c r="B394" s="28">
        <v>150235</v>
      </c>
      <c r="C394" s="28" t="s">
        <v>57</v>
      </c>
      <c r="D394" s="28">
        <v>2717</v>
      </c>
      <c r="E394" s="49">
        <v>1</v>
      </c>
      <c r="F394" s="28">
        <v>430</v>
      </c>
      <c r="G394" s="28">
        <v>0</v>
      </c>
      <c r="H394" s="28">
        <v>5</v>
      </c>
      <c r="I394" s="28">
        <v>0</v>
      </c>
      <c r="J394" s="28">
        <v>0</v>
      </c>
      <c r="K394" s="28">
        <v>0</v>
      </c>
      <c r="L394" s="28">
        <v>5</v>
      </c>
      <c r="M394" s="28">
        <v>0</v>
      </c>
      <c r="N394" s="28" t="str">
        <f t="shared" ref="N394:N456" si="6">LEFT(C394,3)</f>
        <v>C71</v>
      </c>
    </row>
    <row r="395" spans="2:14" ht="15">
      <c r="B395" s="28">
        <v>150235</v>
      </c>
      <c r="C395" s="28" t="s">
        <v>58</v>
      </c>
      <c r="D395" s="28">
        <v>5051</v>
      </c>
      <c r="E395" s="49">
        <v>0</v>
      </c>
      <c r="F395" s="28">
        <v>-358</v>
      </c>
      <c r="G395" s="28">
        <v>0</v>
      </c>
      <c r="H395" s="28">
        <v>-5</v>
      </c>
      <c r="I395" s="28">
        <v>0</v>
      </c>
      <c r="J395" s="28">
        <v>0</v>
      </c>
      <c r="K395" s="28">
        <v>0</v>
      </c>
      <c r="L395" s="28">
        <v>5</v>
      </c>
      <c r="M395" s="28">
        <v>0</v>
      </c>
      <c r="N395" s="28" t="str">
        <f t="shared" si="6"/>
        <v>C71</v>
      </c>
    </row>
    <row r="396" spans="2:14" ht="15">
      <c r="B396" s="28">
        <v>150235</v>
      </c>
      <c r="C396" s="28" t="s">
        <v>58</v>
      </c>
      <c r="D396" s="28">
        <v>2717</v>
      </c>
      <c r="E396" s="49">
        <v>1</v>
      </c>
      <c r="F396" s="28">
        <v>-339</v>
      </c>
      <c r="G396" s="28">
        <v>0</v>
      </c>
      <c r="H396" s="28">
        <v>5</v>
      </c>
      <c r="I396" s="28">
        <v>0</v>
      </c>
      <c r="J396" s="28">
        <v>0</v>
      </c>
      <c r="K396" s="28">
        <v>0</v>
      </c>
      <c r="L396" s="28">
        <v>5</v>
      </c>
      <c r="M396" s="28">
        <v>0</v>
      </c>
      <c r="N396" s="28" t="str">
        <f t="shared" si="6"/>
        <v>C71</v>
      </c>
    </row>
    <row r="397" spans="2:14" ht="15">
      <c r="B397" s="28">
        <v>150235</v>
      </c>
      <c r="C397" s="28" t="s">
        <v>59</v>
      </c>
      <c r="D397" s="28">
        <v>5051</v>
      </c>
      <c r="E397" s="49">
        <v>0</v>
      </c>
      <c r="F397" s="28">
        <v>95</v>
      </c>
      <c r="G397" s="28">
        <v>0</v>
      </c>
      <c r="H397" s="28">
        <v>-5</v>
      </c>
      <c r="I397" s="28">
        <v>0</v>
      </c>
      <c r="J397" s="28">
        <v>0</v>
      </c>
      <c r="K397" s="28">
        <v>0</v>
      </c>
      <c r="L397" s="28">
        <v>5</v>
      </c>
      <c r="M397" s="28">
        <v>0</v>
      </c>
      <c r="N397" s="28" t="str">
        <f t="shared" si="6"/>
        <v>C71</v>
      </c>
    </row>
    <row r="398" spans="2:14" ht="15">
      <c r="B398" s="28">
        <v>150235</v>
      </c>
      <c r="C398" s="28" t="s">
        <v>59</v>
      </c>
      <c r="D398" s="28">
        <v>2717</v>
      </c>
      <c r="E398" s="49">
        <v>1</v>
      </c>
      <c r="F398" s="28">
        <v>114</v>
      </c>
      <c r="G398" s="28">
        <v>0</v>
      </c>
      <c r="H398" s="28">
        <v>5</v>
      </c>
      <c r="I398" s="28">
        <v>0</v>
      </c>
      <c r="J398" s="28">
        <v>0</v>
      </c>
      <c r="K398" s="28">
        <v>0</v>
      </c>
      <c r="L398" s="28">
        <v>5</v>
      </c>
      <c r="M398" s="28">
        <v>0</v>
      </c>
      <c r="N398" s="28" t="str">
        <f t="shared" si="6"/>
        <v>C71</v>
      </c>
    </row>
    <row r="399" spans="2:14" ht="15">
      <c r="B399" s="28">
        <v>150235</v>
      </c>
      <c r="C399" s="28" t="s">
        <v>60</v>
      </c>
      <c r="D399" s="28">
        <v>5051</v>
      </c>
      <c r="E399" s="49">
        <v>0</v>
      </c>
      <c r="F399" s="28">
        <v>-675</v>
      </c>
      <c r="G399" s="28">
        <v>0</v>
      </c>
      <c r="H399" s="28">
        <v>-5</v>
      </c>
      <c r="I399" s="28">
        <v>0</v>
      </c>
      <c r="J399" s="28">
        <v>0</v>
      </c>
      <c r="K399" s="28">
        <v>0</v>
      </c>
      <c r="L399" s="28">
        <v>5</v>
      </c>
      <c r="M399" s="28">
        <v>0</v>
      </c>
      <c r="N399" s="28" t="str">
        <f t="shared" si="6"/>
        <v>C71</v>
      </c>
    </row>
    <row r="400" spans="2:14" ht="15">
      <c r="B400" s="28">
        <v>150235</v>
      </c>
      <c r="C400" s="28" t="s">
        <v>60</v>
      </c>
      <c r="D400" s="28">
        <v>2717</v>
      </c>
      <c r="E400" s="49">
        <v>1</v>
      </c>
      <c r="F400" s="28">
        <v>-655</v>
      </c>
      <c r="G400" s="28">
        <v>0</v>
      </c>
      <c r="H400" s="28">
        <v>5</v>
      </c>
      <c r="I400" s="28">
        <v>0</v>
      </c>
      <c r="J400" s="28">
        <v>0</v>
      </c>
      <c r="K400" s="28">
        <v>0</v>
      </c>
      <c r="L400" s="28">
        <v>5</v>
      </c>
      <c r="M400" s="28">
        <v>0</v>
      </c>
      <c r="N400" s="28" t="str">
        <f t="shared" si="6"/>
        <v>C71</v>
      </c>
    </row>
    <row r="401" spans="2:14" ht="15">
      <c r="B401" s="28">
        <v>150236</v>
      </c>
      <c r="C401" s="28" t="s">
        <v>0</v>
      </c>
      <c r="D401" s="28">
        <v>2719</v>
      </c>
      <c r="E401" s="49">
        <v>0</v>
      </c>
      <c r="F401" s="28">
        <v>-185</v>
      </c>
      <c r="G401" s="28">
        <v>0</v>
      </c>
      <c r="H401" s="28">
        <v>-7</v>
      </c>
      <c r="I401" s="28">
        <v>0</v>
      </c>
      <c r="J401" s="28">
        <v>0</v>
      </c>
      <c r="K401" s="28">
        <v>0</v>
      </c>
      <c r="L401" s="28">
        <v>7</v>
      </c>
      <c r="M401" s="28">
        <v>0</v>
      </c>
      <c r="N401" s="28" t="str">
        <f t="shared" si="6"/>
        <v>C4</v>
      </c>
    </row>
    <row r="402" spans="2:14" ht="15">
      <c r="B402" s="28">
        <v>150236</v>
      </c>
      <c r="C402" s="28" t="s">
        <v>0</v>
      </c>
      <c r="D402" s="28">
        <v>5050</v>
      </c>
      <c r="E402" s="49">
        <v>1</v>
      </c>
      <c r="F402" s="28">
        <v>-210</v>
      </c>
      <c r="G402" s="28">
        <v>0</v>
      </c>
      <c r="H402" s="28">
        <v>7</v>
      </c>
      <c r="I402" s="28">
        <v>0</v>
      </c>
      <c r="J402" s="28">
        <v>0</v>
      </c>
      <c r="K402" s="28">
        <v>0</v>
      </c>
      <c r="L402" s="28">
        <v>7</v>
      </c>
      <c r="M402" s="28">
        <v>0</v>
      </c>
      <c r="N402" s="28" t="str">
        <f t="shared" si="6"/>
        <v>C4</v>
      </c>
    </row>
    <row r="403" spans="2:14" ht="15">
      <c r="B403" s="28">
        <v>150236</v>
      </c>
      <c r="C403" s="28" t="s">
        <v>37</v>
      </c>
      <c r="D403" s="28">
        <v>2719</v>
      </c>
      <c r="E403" s="49">
        <v>0</v>
      </c>
      <c r="F403" s="28">
        <v>886</v>
      </c>
      <c r="G403" s="28">
        <v>0</v>
      </c>
      <c r="H403" s="28">
        <v>-5</v>
      </c>
      <c r="I403" s="28">
        <v>0</v>
      </c>
      <c r="J403" s="28">
        <v>0</v>
      </c>
      <c r="K403" s="28">
        <v>0</v>
      </c>
      <c r="L403" s="28">
        <v>5</v>
      </c>
      <c r="M403" s="28">
        <v>0</v>
      </c>
      <c r="N403" s="28" t="str">
        <f t="shared" si="6"/>
        <v>C71</v>
      </c>
    </row>
    <row r="404" spans="2:14" ht="15">
      <c r="B404" s="28">
        <v>150236</v>
      </c>
      <c r="C404" s="28" t="s">
        <v>37</v>
      </c>
      <c r="D404" s="28">
        <v>5050</v>
      </c>
      <c r="E404" s="49">
        <v>1</v>
      </c>
      <c r="F404" s="28">
        <v>867</v>
      </c>
      <c r="G404" s="28">
        <v>0</v>
      </c>
      <c r="H404" s="28">
        <v>5</v>
      </c>
      <c r="I404" s="28">
        <v>0</v>
      </c>
      <c r="J404" s="28">
        <v>0</v>
      </c>
      <c r="K404" s="28">
        <v>0</v>
      </c>
      <c r="L404" s="28">
        <v>5</v>
      </c>
      <c r="M404" s="28">
        <v>0</v>
      </c>
      <c r="N404" s="28" t="str">
        <f t="shared" si="6"/>
        <v>C71</v>
      </c>
    </row>
    <row r="405" spans="2:14" ht="15">
      <c r="B405" s="28">
        <v>150236</v>
      </c>
      <c r="C405" s="28" t="s">
        <v>27</v>
      </c>
      <c r="D405" s="28">
        <v>2719</v>
      </c>
      <c r="E405" s="49">
        <v>0</v>
      </c>
      <c r="F405" s="28">
        <v>-15</v>
      </c>
      <c r="G405" s="28">
        <v>0</v>
      </c>
      <c r="H405" s="28">
        <v>0</v>
      </c>
      <c r="I405" s="28">
        <v>0</v>
      </c>
      <c r="J405" s="28">
        <v>0</v>
      </c>
      <c r="K405" s="28">
        <v>0</v>
      </c>
      <c r="L405" s="28">
        <v>0</v>
      </c>
      <c r="M405" s="28">
        <v>0</v>
      </c>
      <c r="N405" s="28" t="str">
        <f t="shared" si="6"/>
        <v>C11</v>
      </c>
    </row>
    <row r="406" spans="2:14" ht="15">
      <c r="B406" s="28">
        <v>150236</v>
      </c>
      <c r="C406" s="28" t="s">
        <v>27</v>
      </c>
      <c r="D406" s="28">
        <v>5050</v>
      </c>
      <c r="E406" s="49">
        <v>1</v>
      </c>
      <c r="F406" s="28">
        <v>-15</v>
      </c>
      <c r="G406" s="28">
        <v>0</v>
      </c>
      <c r="H406" s="28">
        <v>0</v>
      </c>
      <c r="I406" s="28">
        <v>0</v>
      </c>
      <c r="J406" s="28">
        <v>0</v>
      </c>
      <c r="K406" s="28">
        <v>0</v>
      </c>
      <c r="L406" s="28">
        <v>0</v>
      </c>
      <c r="M406" s="28">
        <v>0</v>
      </c>
      <c r="N406" s="28" t="str">
        <f t="shared" si="6"/>
        <v>C11</v>
      </c>
    </row>
    <row r="407" spans="2:14" ht="15">
      <c r="B407" s="28">
        <v>150236</v>
      </c>
      <c r="C407" s="28" t="s">
        <v>38</v>
      </c>
      <c r="D407" s="28">
        <v>2719</v>
      </c>
      <c r="E407" s="49">
        <v>0</v>
      </c>
      <c r="F407" s="28">
        <v>846</v>
      </c>
      <c r="G407" s="28">
        <v>0</v>
      </c>
      <c r="H407" s="28">
        <v>-5</v>
      </c>
      <c r="I407" s="28">
        <v>0</v>
      </c>
      <c r="J407" s="28">
        <v>0</v>
      </c>
      <c r="K407" s="28">
        <v>0</v>
      </c>
      <c r="L407" s="28">
        <v>5</v>
      </c>
      <c r="M407" s="28">
        <v>0</v>
      </c>
      <c r="N407" s="28" t="str">
        <f t="shared" si="6"/>
        <v>C71</v>
      </c>
    </row>
    <row r="408" spans="2:14" ht="15">
      <c r="B408" s="28">
        <v>150236</v>
      </c>
      <c r="C408" s="28" t="s">
        <v>38</v>
      </c>
      <c r="D408" s="28">
        <v>5050</v>
      </c>
      <c r="E408" s="49">
        <v>1</v>
      </c>
      <c r="F408" s="28">
        <v>827</v>
      </c>
      <c r="G408" s="28">
        <v>0</v>
      </c>
      <c r="H408" s="28">
        <v>5</v>
      </c>
      <c r="I408" s="28">
        <v>0</v>
      </c>
      <c r="J408" s="28">
        <v>0</v>
      </c>
      <c r="K408" s="28">
        <v>0</v>
      </c>
      <c r="L408" s="28">
        <v>5</v>
      </c>
      <c r="M408" s="28">
        <v>0</v>
      </c>
      <c r="N408" s="28" t="str">
        <f t="shared" si="6"/>
        <v>C71</v>
      </c>
    </row>
    <row r="409" spans="2:14" ht="15">
      <c r="B409" s="28">
        <v>150236</v>
      </c>
      <c r="C409" s="28" t="s">
        <v>28</v>
      </c>
      <c r="D409" s="28">
        <v>2719</v>
      </c>
      <c r="E409" s="49">
        <v>0</v>
      </c>
      <c r="F409" s="28">
        <v>6</v>
      </c>
      <c r="G409" s="28">
        <v>0</v>
      </c>
      <c r="H409" s="28">
        <v>0</v>
      </c>
      <c r="I409" s="28">
        <v>0</v>
      </c>
      <c r="J409" s="28">
        <v>0</v>
      </c>
      <c r="K409" s="28">
        <v>0</v>
      </c>
      <c r="L409" s="28">
        <v>0</v>
      </c>
      <c r="M409" s="28">
        <v>0</v>
      </c>
      <c r="N409" s="28" t="str">
        <f t="shared" si="6"/>
        <v>C11</v>
      </c>
    </row>
    <row r="410" spans="2:14" ht="15">
      <c r="B410" s="28">
        <v>150236</v>
      </c>
      <c r="C410" s="28" t="s">
        <v>28</v>
      </c>
      <c r="D410" s="28">
        <v>5050</v>
      </c>
      <c r="E410" s="49">
        <v>1</v>
      </c>
      <c r="F410" s="28">
        <v>6</v>
      </c>
      <c r="G410" s="28">
        <v>0</v>
      </c>
      <c r="H410" s="28">
        <v>0</v>
      </c>
      <c r="I410" s="28">
        <v>0</v>
      </c>
      <c r="J410" s="28">
        <v>0</v>
      </c>
      <c r="K410" s="28">
        <v>0</v>
      </c>
      <c r="L410" s="28">
        <v>0</v>
      </c>
      <c r="M410" s="28">
        <v>0</v>
      </c>
      <c r="N410" s="28" t="str">
        <f t="shared" si="6"/>
        <v>C11</v>
      </c>
    </row>
    <row r="411" spans="2:14" ht="15">
      <c r="B411" s="28">
        <v>150236</v>
      </c>
      <c r="C411" s="28" t="s">
        <v>39</v>
      </c>
      <c r="D411" s="28">
        <v>2719</v>
      </c>
      <c r="E411" s="49">
        <v>0</v>
      </c>
      <c r="F411" s="28">
        <v>53</v>
      </c>
      <c r="G411" s="28">
        <v>0</v>
      </c>
      <c r="H411" s="28">
        <v>-5</v>
      </c>
      <c r="I411" s="28">
        <v>0</v>
      </c>
      <c r="J411" s="28">
        <v>0</v>
      </c>
      <c r="K411" s="28">
        <v>0</v>
      </c>
      <c r="L411" s="28">
        <v>5</v>
      </c>
      <c r="M411" s="28">
        <v>0</v>
      </c>
      <c r="N411" s="28" t="str">
        <f t="shared" si="6"/>
        <v>C71</v>
      </c>
    </row>
    <row r="412" spans="2:14" ht="15">
      <c r="B412" s="28">
        <v>150236</v>
      </c>
      <c r="C412" s="28" t="s">
        <v>39</v>
      </c>
      <c r="D412" s="28">
        <v>5050</v>
      </c>
      <c r="E412" s="49">
        <v>1</v>
      </c>
      <c r="F412" s="28">
        <v>34</v>
      </c>
      <c r="G412" s="28">
        <v>0</v>
      </c>
      <c r="H412" s="28">
        <v>5</v>
      </c>
      <c r="I412" s="28">
        <v>0</v>
      </c>
      <c r="J412" s="28">
        <v>0</v>
      </c>
      <c r="K412" s="28">
        <v>0</v>
      </c>
      <c r="L412" s="28">
        <v>5</v>
      </c>
      <c r="M412" s="28">
        <v>0</v>
      </c>
      <c r="N412" s="28" t="str">
        <f t="shared" si="6"/>
        <v>C71</v>
      </c>
    </row>
    <row r="413" spans="2:14" ht="15">
      <c r="B413" s="28">
        <v>150236</v>
      </c>
      <c r="C413" s="28" t="s">
        <v>29</v>
      </c>
      <c r="D413" s="28">
        <v>2719</v>
      </c>
      <c r="E413" s="49">
        <v>0</v>
      </c>
      <c r="F413" s="28">
        <v>-9</v>
      </c>
      <c r="G413" s="28">
        <v>0</v>
      </c>
      <c r="H413" s="28">
        <v>0</v>
      </c>
      <c r="I413" s="28">
        <v>0</v>
      </c>
      <c r="J413" s="28">
        <v>0</v>
      </c>
      <c r="K413" s="28">
        <v>0</v>
      </c>
      <c r="L413" s="28">
        <v>0</v>
      </c>
      <c r="M413" s="28">
        <v>0</v>
      </c>
      <c r="N413" s="28" t="str">
        <f t="shared" si="6"/>
        <v>C11</v>
      </c>
    </row>
    <row r="414" spans="2:14" ht="15">
      <c r="B414" s="28">
        <v>150236</v>
      </c>
      <c r="C414" s="28" t="s">
        <v>29</v>
      </c>
      <c r="D414" s="28">
        <v>5050</v>
      </c>
      <c r="E414" s="49">
        <v>1</v>
      </c>
      <c r="F414" s="28">
        <v>-9</v>
      </c>
      <c r="G414" s="28">
        <v>0</v>
      </c>
      <c r="H414" s="28">
        <v>0</v>
      </c>
      <c r="I414" s="28">
        <v>0</v>
      </c>
      <c r="J414" s="28">
        <v>0</v>
      </c>
      <c r="K414" s="28">
        <v>0</v>
      </c>
      <c r="L414" s="28">
        <v>0</v>
      </c>
      <c r="M414" s="28">
        <v>0</v>
      </c>
      <c r="N414" s="28" t="str">
        <f t="shared" si="6"/>
        <v>C11</v>
      </c>
    </row>
    <row r="415" spans="2:14" ht="15">
      <c r="B415" s="28">
        <v>150236</v>
      </c>
      <c r="C415" s="28" t="s">
        <v>40</v>
      </c>
      <c r="D415" s="28">
        <v>2719</v>
      </c>
      <c r="E415" s="49">
        <v>0</v>
      </c>
      <c r="F415" s="28">
        <v>13</v>
      </c>
      <c r="G415" s="28">
        <v>0</v>
      </c>
      <c r="H415" s="28">
        <v>-5</v>
      </c>
      <c r="I415" s="28">
        <v>0</v>
      </c>
      <c r="J415" s="28">
        <v>0</v>
      </c>
      <c r="K415" s="28">
        <v>0</v>
      </c>
      <c r="L415" s="28">
        <v>5</v>
      </c>
      <c r="M415" s="28">
        <v>0</v>
      </c>
      <c r="N415" s="28" t="str">
        <f t="shared" si="6"/>
        <v>C71</v>
      </c>
    </row>
    <row r="416" spans="2:14" ht="15">
      <c r="B416" s="28">
        <v>150236</v>
      </c>
      <c r="C416" s="28" t="s">
        <v>40</v>
      </c>
      <c r="D416" s="28">
        <v>5050</v>
      </c>
      <c r="E416" s="49">
        <v>1</v>
      </c>
      <c r="F416" s="28">
        <v>-6</v>
      </c>
      <c r="G416" s="28">
        <v>0</v>
      </c>
      <c r="H416" s="28">
        <v>5</v>
      </c>
      <c r="I416" s="28">
        <v>0</v>
      </c>
      <c r="J416" s="28">
        <v>0</v>
      </c>
      <c r="K416" s="28">
        <v>0</v>
      </c>
      <c r="L416" s="28">
        <v>5</v>
      </c>
      <c r="M416" s="28">
        <v>0</v>
      </c>
      <c r="N416" s="28" t="str">
        <f t="shared" si="6"/>
        <v>C71</v>
      </c>
    </row>
    <row r="417" spans="2:14" ht="15">
      <c r="B417" s="28">
        <v>150236</v>
      </c>
      <c r="C417" s="28" t="s">
        <v>41</v>
      </c>
      <c r="D417" s="28">
        <v>2719</v>
      </c>
      <c r="E417" s="49">
        <v>0</v>
      </c>
      <c r="F417" s="28">
        <v>-258</v>
      </c>
      <c r="G417" s="28">
        <v>0</v>
      </c>
      <c r="H417" s="28">
        <v>-5</v>
      </c>
      <c r="I417" s="28">
        <v>0</v>
      </c>
      <c r="J417" s="28">
        <v>0</v>
      </c>
      <c r="K417" s="28">
        <v>0</v>
      </c>
      <c r="L417" s="28">
        <v>5</v>
      </c>
      <c r="M417" s="28">
        <v>0</v>
      </c>
      <c r="N417" s="28" t="str">
        <f t="shared" si="6"/>
        <v>C71</v>
      </c>
    </row>
    <row r="418" spans="2:14" ht="15">
      <c r="B418" s="28">
        <v>150236</v>
      </c>
      <c r="C418" s="28" t="s">
        <v>41</v>
      </c>
      <c r="D418" s="28">
        <v>5050</v>
      </c>
      <c r="E418" s="49">
        <v>1</v>
      </c>
      <c r="F418" s="28">
        <v>-277</v>
      </c>
      <c r="G418" s="28">
        <v>0</v>
      </c>
      <c r="H418" s="28">
        <v>5</v>
      </c>
      <c r="I418" s="28">
        <v>0</v>
      </c>
      <c r="J418" s="28">
        <v>0</v>
      </c>
      <c r="K418" s="28">
        <v>0</v>
      </c>
      <c r="L418" s="28">
        <v>5</v>
      </c>
      <c r="M418" s="28">
        <v>0</v>
      </c>
      <c r="N418" s="28" t="str">
        <f t="shared" si="6"/>
        <v>C71</v>
      </c>
    </row>
    <row r="419" spans="2:14" ht="15">
      <c r="B419" s="28">
        <v>150236</v>
      </c>
      <c r="C419" s="28" t="s">
        <v>42</v>
      </c>
      <c r="D419" s="28">
        <v>2719</v>
      </c>
      <c r="E419" s="49">
        <v>0</v>
      </c>
      <c r="F419" s="28">
        <v>-298</v>
      </c>
      <c r="G419" s="28">
        <v>0</v>
      </c>
      <c r="H419" s="28">
        <v>-5</v>
      </c>
      <c r="I419" s="28">
        <v>0</v>
      </c>
      <c r="J419" s="28">
        <v>0</v>
      </c>
      <c r="K419" s="28">
        <v>0</v>
      </c>
      <c r="L419" s="28">
        <v>5</v>
      </c>
      <c r="M419" s="28">
        <v>0</v>
      </c>
      <c r="N419" s="28" t="str">
        <f t="shared" si="6"/>
        <v>C71</v>
      </c>
    </row>
    <row r="420" spans="2:14" ht="15">
      <c r="B420" s="28">
        <v>150236</v>
      </c>
      <c r="C420" s="28" t="s">
        <v>42</v>
      </c>
      <c r="D420" s="28">
        <v>5050</v>
      </c>
      <c r="E420" s="49">
        <v>1</v>
      </c>
      <c r="F420" s="28">
        <v>-317</v>
      </c>
      <c r="G420" s="28">
        <v>0</v>
      </c>
      <c r="H420" s="28">
        <v>5</v>
      </c>
      <c r="I420" s="28">
        <v>0</v>
      </c>
      <c r="J420" s="28">
        <v>0</v>
      </c>
      <c r="K420" s="28">
        <v>0</v>
      </c>
      <c r="L420" s="28">
        <v>5</v>
      </c>
      <c r="M420" s="28">
        <v>0</v>
      </c>
      <c r="N420" s="28" t="str">
        <f t="shared" si="6"/>
        <v>C71</v>
      </c>
    </row>
    <row r="421" spans="2:14" ht="15">
      <c r="B421" s="28">
        <v>150236</v>
      </c>
      <c r="C421" s="28" t="s">
        <v>43</v>
      </c>
      <c r="D421" s="28">
        <v>2719</v>
      </c>
      <c r="E421" s="49">
        <v>0</v>
      </c>
      <c r="F421" s="28">
        <v>-1091</v>
      </c>
      <c r="G421" s="28">
        <v>0</v>
      </c>
      <c r="H421" s="28">
        <v>-5</v>
      </c>
      <c r="I421" s="28">
        <v>0</v>
      </c>
      <c r="J421" s="28">
        <v>0</v>
      </c>
      <c r="K421" s="28">
        <v>0</v>
      </c>
      <c r="L421" s="28">
        <v>5</v>
      </c>
      <c r="M421" s="28">
        <v>0</v>
      </c>
      <c r="N421" s="28" t="str">
        <f t="shared" si="6"/>
        <v>C71</v>
      </c>
    </row>
    <row r="422" spans="2:14" ht="15">
      <c r="B422" s="28">
        <v>150236</v>
      </c>
      <c r="C422" s="28" t="s">
        <v>43</v>
      </c>
      <c r="D422" s="28">
        <v>5050</v>
      </c>
      <c r="E422" s="49">
        <v>1</v>
      </c>
      <c r="F422" s="28">
        <v>-1110</v>
      </c>
      <c r="G422" s="28">
        <v>0</v>
      </c>
      <c r="H422" s="28">
        <v>5</v>
      </c>
      <c r="I422" s="28">
        <v>0</v>
      </c>
      <c r="J422" s="28">
        <v>0</v>
      </c>
      <c r="K422" s="28">
        <v>0</v>
      </c>
      <c r="L422" s="28">
        <v>5</v>
      </c>
      <c r="M422" s="28">
        <v>0</v>
      </c>
      <c r="N422" s="28" t="str">
        <f t="shared" si="6"/>
        <v>C71</v>
      </c>
    </row>
    <row r="423" spans="2:14" ht="15">
      <c r="B423" s="28">
        <v>150236</v>
      </c>
      <c r="C423" s="28" t="s">
        <v>44</v>
      </c>
      <c r="D423" s="28">
        <v>2719</v>
      </c>
      <c r="E423" s="49">
        <v>0</v>
      </c>
      <c r="F423" s="28">
        <v>-1131</v>
      </c>
      <c r="G423" s="28">
        <v>0</v>
      </c>
      <c r="H423" s="28">
        <v>-5</v>
      </c>
      <c r="I423" s="28">
        <v>0</v>
      </c>
      <c r="J423" s="28">
        <v>0</v>
      </c>
      <c r="K423" s="28">
        <v>0</v>
      </c>
      <c r="L423" s="28">
        <v>5</v>
      </c>
      <c r="M423" s="28">
        <v>0</v>
      </c>
      <c r="N423" s="28" t="str">
        <f t="shared" si="6"/>
        <v>C71</v>
      </c>
    </row>
    <row r="424" spans="2:14" ht="15">
      <c r="B424" s="28">
        <v>150236</v>
      </c>
      <c r="C424" s="28" t="s">
        <v>44</v>
      </c>
      <c r="D424" s="28">
        <v>5050</v>
      </c>
      <c r="E424" s="49">
        <v>1</v>
      </c>
      <c r="F424" s="28">
        <v>-1150</v>
      </c>
      <c r="G424" s="28">
        <v>0</v>
      </c>
      <c r="H424" s="28">
        <v>5</v>
      </c>
      <c r="I424" s="28">
        <v>0</v>
      </c>
      <c r="J424" s="28">
        <v>0</v>
      </c>
      <c r="K424" s="28">
        <v>0</v>
      </c>
      <c r="L424" s="28">
        <v>5</v>
      </c>
      <c r="M424" s="28">
        <v>0</v>
      </c>
      <c r="N424" s="28" t="str">
        <f t="shared" si="6"/>
        <v>C71</v>
      </c>
    </row>
    <row r="425" spans="2:14" ht="15">
      <c r="B425" s="28">
        <v>150236</v>
      </c>
      <c r="C425" s="28" t="s">
        <v>45</v>
      </c>
      <c r="D425" s="28">
        <v>2719</v>
      </c>
      <c r="E425" s="49">
        <v>0</v>
      </c>
      <c r="F425" s="28">
        <v>1458</v>
      </c>
      <c r="G425" s="28">
        <v>0</v>
      </c>
      <c r="H425" s="28">
        <v>-5</v>
      </c>
      <c r="I425" s="28">
        <v>0</v>
      </c>
      <c r="J425" s="28">
        <v>0</v>
      </c>
      <c r="K425" s="28">
        <v>0</v>
      </c>
      <c r="L425" s="28">
        <v>5</v>
      </c>
      <c r="M425" s="28">
        <v>0</v>
      </c>
      <c r="N425" s="28" t="str">
        <f t="shared" si="6"/>
        <v>C71</v>
      </c>
    </row>
    <row r="426" spans="2:14" ht="15">
      <c r="B426" s="28">
        <v>150236</v>
      </c>
      <c r="C426" s="28" t="s">
        <v>45</v>
      </c>
      <c r="D426" s="28">
        <v>5050</v>
      </c>
      <c r="E426" s="49">
        <v>1</v>
      </c>
      <c r="F426" s="28">
        <v>1438</v>
      </c>
      <c r="G426" s="28">
        <v>0</v>
      </c>
      <c r="H426" s="28">
        <v>5</v>
      </c>
      <c r="I426" s="28">
        <v>0</v>
      </c>
      <c r="J426" s="28">
        <v>0</v>
      </c>
      <c r="K426" s="28">
        <v>0</v>
      </c>
      <c r="L426" s="28">
        <v>5</v>
      </c>
      <c r="M426" s="28">
        <v>0</v>
      </c>
      <c r="N426" s="28" t="str">
        <f t="shared" si="6"/>
        <v>C71</v>
      </c>
    </row>
    <row r="427" spans="2:14" ht="15">
      <c r="B427" s="28">
        <v>150236</v>
      </c>
      <c r="C427" s="28" t="s">
        <v>46</v>
      </c>
      <c r="D427" s="28">
        <v>2719</v>
      </c>
      <c r="E427" s="49">
        <v>0</v>
      </c>
      <c r="F427" s="28">
        <v>1417</v>
      </c>
      <c r="G427" s="28">
        <v>0</v>
      </c>
      <c r="H427" s="28">
        <v>-5</v>
      </c>
      <c r="I427" s="28">
        <v>0</v>
      </c>
      <c r="J427" s="28">
        <v>0</v>
      </c>
      <c r="K427" s="28">
        <v>0</v>
      </c>
      <c r="L427" s="28">
        <v>5</v>
      </c>
      <c r="M427" s="28">
        <v>0</v>
      </c>
      <c r="N427" s="28" t="str">
        <f t="shared" si="6"/>
        <v>C71</v>
      </c>
    </row>
    <row r="428" spans="2:14" ht="15">
      <c r="B428" s="28">
        <v>150236</v>
      </c>
      <c r="C428" s="28" t="s">
        <v>46</v>
      </c>
      <c r="D428" s="28">
        <v>5050</v>
      </c>
      <c r="E428" s="49">
        <v>1</v>
      </c>
      <c r="F428" s="28">
        <v>1398</v>
      </c>
      <c r="G428" s="28">
        <v>0</v>
      </c>
      <c r="H428" s="28">
        <v>5</v>
      </c>
      <c r="I428" s="28">
        <v>0</v>
      </c>
      <c r="J428" s="28">
        <v>0</v>
      </c>
      <c r="K428" s="28">
        <v>0</v>
      </c>
      <c r="L428" s="28">
        <v>5</v>
      </c>
      <c r="M428" s="28">
        <v>0</v>
      </c>
      <c r="N428" s="28" t="str">
        <f t="shared" si="6"/>
        <v>C71</v>
      </c>
    </row>
    <row r="429" spans="2:14" ht="15">
      <c r="B429" s="28">
        <v>150236</v>
      </c>
      <c r="C429" s="28" t="s">
        <v>47</v>
      </c>
      <c r="D429" s="28">
        <v>2719</v>
      </c>
      <c r="E429" s="49">
        <v>0</v>
      </c>
      <c r="F429" s="28">
        <v>1114</v>
      </c>
      <c r="G429" s="28">
        <v>0</v>
      </c>
      <c r="H429" s="28">
        <v>-5</v>
      </c>
      <c r="I429" s="28">
        <v>0</v>
      </c>
      <c r="J429" s="28">
        <v>0</v>
      </c>
      <c r="K429" s="28">
        <v>0</v>
      </c>
      <c r="L429" s="28">
        <v>5</v>
      </c>
      <c r="M429" s="28">
        <v>0</v>
      </c>
      <c r="N429" s="28" t="str">
        <f t="shared" si="6"/>
        <v>C71</v>
      </c>
    </row>
    <row r="430" spans="2:14" ht="15">
      <c r="B430" s="28">
        <v>150236</v>
      </c>
      <c r="C430" s="28" t="s">
        <v>47</v>
      </c>
      <c r="D430" s="28">
        <v>5050</v>
      </c>
      <c r="E430" s="49">
        <v>1</v>
      </c>
      <c r="F430" s="28">
        <v>1095</v>
      </c>
      <c r="G430" s="28">
        <v>0</v>
      </c>
      <c r="H430" s="28">
        <v>5</v>
      </c>
      <c r="I430" s="28">
        <v>0</v>
      </c>
      <c r="J430" s="28">
        <v>0</v>
      </c>
      <c r="K430" s="28">
        <v>0</v>
      </c>
      <c r="L430" s="28">
        <v>5</v>
      </c>
      <c r="M430" s="28">
        <v>0</v>
      </c>
      <c r="N430" s="28" t="str">
        <f t="shared" si="6"/>
        <v>C71</v>
      </c>
    </row>
    <row r="431" spans="2:14" ht="15">
      <c r="B431" s="28">
        <v>150236</v>
      </c>
      <c r="C431" s="28" t="s">
        <v>48</v>
      </c>
      <c r="D431" s="28">
        <v>2719</v>
      </c>
      <c r="E431" s="49">
        <v>0</v>
      </c>
      <c r="F431" s="28">
        <v>1074</v>
      </c>
      <c r="G431" s="28">
        <v>0</v>
      </c>
      <c r="H431" s="28">
        <v>-5</v>
      </c>
      <c r="I431" s="28">
        <v>0</v>
      </c>
      <c r="J431" s="28">
        <v>0</v>
      </c>
      <c r="K431" s="28">
        <v>0</v>
      </c>
      <c r="L431" s="28">
        <v>5</v>
      </c>
      <c r="M431" s="28">
        <v>0</v>
      </c>
      <c r="N431" s="28" t="str">
        <f t="shared" si="6"/>
        <v>C71</v>
      </c>
    </row>
    <row r="432" spans="2:14" ht="15">
      <c r="B432" s="28">
        <v>150236</v>
      </c>
      <c r="C432" s="28" t="s">
        <v>48</v>
      </c>
      <c r="D432" s="28">
        <v>5050</v>
      </c>
      <c r="E432" s="49">
        <v>1</v>
      </c>
      <c r="F432" s="28">
        <v>1055</v>
      </c>
      <c r="G432" s="28">
        <v>0</v>
      </c>
      <c r="H432" s="28">
        <v>5</v>
      </c>
      <c r="I432" s="28">
        <v>0</v>
      </c>
      <c r="J432" s="28">
        <v>0</v>
      </c>
      <c r="K432" s="28">
        <v>0</v>
      </c>
      <c r="L432" s="28">
        <v>5</v>
      </c>
      <c r="M432" s="28">
        <v>0</v>
      </c>
      <c r="N432" s="28" t="str">
        <f t="shared" si="6"/>
        <v>C71</v>
      </c>
    </row>
    <row r="433" spans="2:14" ht="15">
      <c r="B433" s="28">
        <v>150236</v>
      </c>
      <c r="C433" s="28" t="s">
        <v>49</v>
      </c>
      <c r="D433" s="28">
        <v>2719</v>
      </c>
      <c r="E433" s="49">
        <v>0</v>
      </c>
      <c r="F433" s="28">
        <v>-1319</v>
      </c>
      <c r="G433" s="28">
        <v>0</v>
      </c>
      <c r="H433" s="28">
        <v>-5</v>
      </c>
      <c r="I433" s="28">
        <v>0</v>
      </c>
      <c r="J433" s="28">
        <v>0</v>
      </c>
      <c r="K433" s="28">
        <v>0</v>
      </c>
      <c r="L433" s="28">
        <v>5</v>
      </c>
      <c r="M433" s="28">
        <v>0</v>
      </c>
      <c r="N433" s="28" t="str">
        <f t="shared" si="6"/>
        <v>C71</v>
      </c>
    </row>
    <row r="434" spans="2:14" ht="15">
      <c r="B434" s="28">
        <v>150236</v>
      </c>
      <c r="C434" s="28" t="s">
        <v>49</v>
      </c>
      <c r="D434" s="28">
        <v>5050</v>
      </c>
      <c r="E434" s="49">
        <v>1</v>
      </c>
      <c r="F434" s="28">
        <v>-1338</v>
      </c>
      <c r="G434" s="28">
        <v>0</v>
      </c>
      <c r="H434" s="28">
        <v>5</v>
      </c>
      <c r="I434" s="28">
        <v>0</v>
      </c>
      <c r="J434" s="28">
        <v>0</v>
      </c>
      <c r="K434" s="28">
        <v>0</v>
      </c>
      <c r="L434" s="28">
        <v>5</v>
      </c>
      <c r="M434" s="28">
        <v>0</v>
      </c>
      <c r="N434" s="28" t="str">
        <f t="shared" si="6"/>
        <v>C71</v>
      </c>
    </row>
    <row r="435" spans="2:14" ht="15">
      <c r="B435" s="28">
        <v>150236</v>
      </c>
      <c r="C435" s="28" t="s">
        <v>50</v>
      </c>
      <c r="D435" s="28">
        <v>2719</v>
      </c>
      <c r="E435" s="49">
        <v>0</v>
      </c>
      <c r="F435" s="28">
        <v>-1359</v>
      </c>
      <c r="G435" s="28">
        <v>0</v>
      </c>
      <c r="H435" s="28">
        <v>-5</v>
      </c>
      <c r="I435" s="28">
        <v>0</v>
      </c>
      <c r="J435" s="28">
        <v>0</v>
      </c>
      <c r="K435" s="28">
        <v>0</v>
      </c>
      <c r="L435" s="28">
        <v>5</v>
      </c>
      <c r="M435" s="28">
        <v>0</v>
      </c>
      <c r="N435" s="28" t="str">
        <f t="shared" si="6"/>
        <v>C71</v>
      </c>
    </row>
    <row r="436" spans="2:14" ht="15">
      <c r="B436" s="28">
        <v>150236</v>
      </c>
      <c r="C436" s="28" t="s">
        <v>50</v>
      </c>
      <c r="D436" s="28">
        <v>5050</v>
      </c>
      <c r="E436" s="49">
        <v>1</v>
      </c>
      <c r="F436" s="28">
        <v>-1378</v>
      </c>
      <c r="G436" s="28">
        <v>0</v>
      </c>
      <c r="H436" s="28">
        <v>5</v>
      </c>
      <c r="I436" s="28">
        <v>0</v>
      </c>
      <c r="J436" s="28">
        <v>0</v>
      </c>
      <c r="K436" s="28">
        <v>0</v>
      </c>
      <c r="L436" s="28">
        <v>5</v>
      </c>
      <c r="M436" s="28">
        <v>0</v>
      </c>
      <c r="N436" s="28" t="str">
        <f t="shared" si="6"/>
        <v>C71</v>
      </c>
    </row>
    <row r="437" spans="2:14" ht="15">
      <c r="B437" s="28">
        <v>150236</v>
      </c>
      <c r="C437" s="28" t="s">
        <v>51</v>
      </c>
      <c r="D437" s="28">
        <v>2719</v>
      </c>
      <c r="E437" s="49">
        <v>0</v>
      </c>
      <c r="F437" s="28">
        <v>-1662</v>
      </c>
      <c r="G437" s="28">
        <v>0</v>
      </c>
      <c r="H437" s="28">
        <v>-5</v>
      </c>
      <c r="I437" s="28">
        <v>0</v>
      </c>
      <c r="J437" s="28">
        <v>0</v>
      </c>
      <c r="K437" s="28">
        <v>0</v>
      </c>
      <c r="L437" s="28">
        <v>5</v>
      </c>
      <c r="M437" s="28">
        <v>0</v>
      </c>
      <c r="N437" s="28" t="str">
        <f t="shared" si="6"/>
        <v>C71</v>
      </c>
    </row>
    <row r="438" spans="2:14" ht="15">
      <c r="B438" s="28">
        <v>150236</v>
      </c>
      <c r="C438" s="28" t="s">
        <v>51</v>
      </c>
      <c r="D438" s="28">
        <v>5050</v>
      </c>
      <c r="E438" s="49">
        <v>1</v>
      </c>
      <c r="F438" s="28">
        <v>-1681</v>
      </c>
      <c r="G438" s="28">
        <v>0</v>
      </c>
      <c r="H438" s="28">
        <v>5</v>
      </c>
      <c r="I438" s="28">
        <v>0</v>
      </c>
      <c r="J438" s="28">
        <v>0</v>
      </c>
      <c r="K438" s="28">
        <v>0</v>
      </c>
      <c r="L438" s="28">
        <v>5</v>
      </c>
      <c r="M438" s="28">
        <v>0</v>
      </c>
      <c r="N438" s="28" t="str">
        <f t="shared" si="6"/>
        <v>C71</v>
      </c>
    </row>
    <row r="439" spans="2:14" ht="15">
      <c r="B439" s="28">
        <v>150236</v>
      </c>
      <c r="C439" s="28" t="s">
        <v>52</v>
      </c>
      <c r="D439" s="28">
        <v>2719</v>
      </c>
      <c r="E439" s="49">
        <v>0</v>
      </c>
      <c r="F439" s="28">
        <v>-1702</v>
      </c>
      <c r="G439" s="28">
        <v>0</v>
      </c>
      <c r="H439" s="28">
        <v>-5</v>
      </c>
      <c r="I439" s="28">
        <v>0</v>
      </c>
      <c r="J439" s="28">
        <v>0</v>
      </c>
      <c r="K439" s="28">
        <v>0</v>
      </c>
      <c r="L439" s="28">
        <v>5</v>
      </c>
      <c r="M439" s="28">
        <v>0</v>
      </c>
      <c r="N439" s="28" t="str">
        <f t="shared" si="6"/>
        <v>C71</v>
      </c>
    </row>
    <row r="440" spans="2:14" ht="15">
      <c r="B440" s="28">
        <v>150236</v>
      </c>
      <c r="C440" s="28" t="s">
        <v>52</v>
      </c>
      <c r="D440" s="28">
        <v>5050</v>
      </c>
      <c r="E440" s="49">
        <v>1</v>
      </c>
      <c r="F440" s="28">
        <v>-1721</v>
      </c>
      <c r="G440" s="28">
        <v>0</v>
      </c>
      <c r="H440" s="28">
        <v>5</v>
      </c>
      <c r="I440" s="28">
        <v>0</v>
      </c>
      <c r="J440" s="28">
        <v>0</v>
      </c>
      <c r="K440" s="28">
        <v>0</v>
      </c>
      <c r="L440" s="28">
        <v>5</v>
      </c>
      <c r="M440" s="28">
        <v>0</v>
      </c>
      <c r="N440" s="28" t="str">
        <f t="shared" si="6"/>
        <v>C71</v>
      </c>
    </row>
    <row r="441" spans="2:14" ht="15">
      <c r="B441" s="28">
        <v>150236</v>
      </c>
      <c r="C441" s="28" t="s">
        <v>53</v>
      </c>
      <c r="D441" s="28">
        <v>2719</v>
      </c>
      <c r="E441" s="49">
        <v>0</v>
      </c>
      <c r="F441" s="28">
        <v>533</v>
      </c>
      <c r="G441" s="28">
        <v>0</v>
      </c>
      <c r="H441" s="28">
        <v>-5</v>
      </c>
      <c r="I441" s="28">
        <v>0</v>
      </c>
      <c r="J441" s="28">
        <v>0</v>
      </c>
      <c r="K441" s="28">
        <v>0</v>
      </c>
      <c r="L441" s="28">
        <v>5</v>
      </c>
      <c r="M441" s="28">
        <v>0</v>
      </c>
      <c r="N441" s="28" t="str">
        <f t="shared" si="6"/>
        <v>C71</v>
      </c>
    </row>
    <row r="442" spans="2:14" ht="15">
      <c r="B442" s="28">
        <v>150236</v>
      </c>
      <c r="C442" s="28" t="s">
        <v>53</v>
      </c>
      <c r="D442" s="28">
        <v>5050</v>
      </c>
      <c r="E442" s="49">
        <v>1</v>
      </c>
      <c r="F442" s="28">
        <v>513</v>
      </c>
      <c r="G442" s="28">
        <v>0</v>
      </c>
      <c r="H442" s="28">
        <v>5</v>
      </c>
      <c r="I442" s="28">
        <v>0</v>
      </c>
      <c r="J442" s="28">
        <v>0</v>
      </c>
      <c r="K442" s="28">
        <v>0</v>
      </c>
      <c r="L442" s="28">
        <v>5</v>
      </c>
      <c r="M442" s="28">
        <v>0</v>
      </c>
      <c r="N442" s="28" t="str">
        <f t="shared" si="6"/>
        <v>C71</v>
      </c>
    </row>
    <row r="443" spans="2:14" ht="15">
      <c r="B443" s="28">
        <v>150236</v>
      </c>
      <c r="C443" s="28" t="s">
        <v>54</v>
      </c>
      <c r="D443" s="28">
        <v>2719</v>
      </c>
      <c r="E443" s="49">
        <v>0</v>
      </c>
      <c r="F443" s="28">
        <v>-300</v>
      </c>
      <c r="G443" s="28">
        <v>0</v>
      </c>
      <c r="H443" s="28">
        <v>-5</v>
      </c>
      <c r="I443" s="28">
        <v>0</v>
      </c>
      <c r="J443" s="28">
        <v>0</v>
      </c>
      <c r="K443" s="28">
        <v>0</v>
      </c>
      <c r="L443" s="28">
        <v>5</v>
      </c>
      <c r="M443" s="28">
        <v>0</v>
      </c>
      <c r="N443" s="28" t="str">
        <f t="shared" si="6"/>
        <v>C71</v>
      </c>
    </row>
    <row r="444" spans="2:14" ht="15">
      <c r="B444" s="28">
        <v>150236</v>
      </c>
      <c r="C444" s="28" t="s">
        <v>54</v>
      </c>
      <c r="D444" s="28">
        <v>5050</v>
      </c>
      <c r="E444" s="49">
        <v>1</v>
      </c>
      <c r="F444" s="28">
        <v>-319</v>
      </c>
      <c r="G444" s="28">
        <v>0</v>
      </c>
      <c r="H444" s="28">
        <v>5</v>
      </c>
      <c r="I444" s="28">
        <v>0</v>
      </c>
      <c r="J444" s="28">
        <v>0</v>
      </c>
      <c r="K444" s="28">
        <v>0</v>
      </c>
      <c r="L444" s="28">
        <v>5</v>
      </c>
      <c r="M444" s="28">
        <v>0</v>
      </c>
      <c r="N444" s="28" t="str">
        <f t="shared" si="6"/>
        <v>C71</v>
      </c>
    </row>
    <row r="445" spans="2:14" ht="15">
      <c r="B445" s="28">
        <v>150236</v>
      </c>
      <c r="C445" s="28" t="s">
        <v>55</v>
      </c>
      <c r="D445" s="28">
        <v>2719</v>
      </c>
      <c r="E445" s="49">
        <v>0</v>
      </c>
      <c r="F445" s="28">
        <v>190</v>
      </c>
      <c r="G445" s="28">
        <v>0</v>
      </c>
      <c r="H445" s="28">
        <v>-5</v>
      </c>
      <c r="I445" s="28">
        <v>0</v>
      </c>
      <c r="J445" s="28">
        <v>0</v>
      </c>
      <c r="K445" s="28">
        <v>0</v>
      </c>
      <c r="L445" s="28">
        <v>5</v>
      </c>
      <c r="M445" s="28">
        <v>0</v>
      </c>
      <c r="N445" s="28" t="str">
        <f t="shared" si="6"/>
        <v>C71</v>
      </c>
    </row>
    <row r="446" spans="2:14" ht="15">
      <c r="B446" s="28">
        <v>150236</v>
      </c>
      <c r="C446" s="28" t="s">
        <v>55</v>
      </c>
      <c r="D446" s="28">
        <v>5050</v>
      </c>
      <c r="E446" s="49">
        <v>1</v>
      </c>
      <c r="F446" s="28">
        <v>170</v>
      </c>
      <c r="G446" s="28">
        <v>0</v>
      </c>
      <c r="H446" s="28">
        <v>5</v>
      </c>
      <c r="I446" s="28">
        <v>0</v>
      </c>
      <c r="J446" s="28">
        <v>0</v>
      </c>
      <c r="K446" s="28">
        <v>0</v>
      </c>
      <c r="L446" s="28">
        <v>5</v>
      </c>
      <c r="M446" s="28">
        <v>0</v>
      </c>
      <c r="N446" s="28" t="str">
        <f t="shared" si="6"/>
        <v>C71</v>
      </c>
    </row>
    <row r="447" spans="2:14" ht="15">
      <c r="B447" s="28">
        <v>150236</v>
      </c>
      <c r="C447" s="28" t="s">
        <v>56</v>
      </c>
      <c r="D447" s="28">
        <v>2719</v>
      </c>
      <c r="E447" s="49">
        <v>0</v>
      </c>
      <c r="F447" s="28">
        <v>-643</v>
      </c>
      <c r="G447" s="28">
        <v>0</v>
      </c>
      <c r="H447" s="28">
        <v>-5</v>
      </c>
      <c r="I447" s="28">
        <v>0</v>
      </c>
      <c r="J447" s="28">
        <v>0</v>
      </c>
      <c r="K447" s="28">
        <v>0</v>
      </c>
      <c r="L447" s="28">
        <v>5</v>
      </c>
      <c r="M447" s="28">
        <v>0</v>
      </c>
      <c r="N447" s="28" t="str">
        <f t="shared" si="6"/>
        <v>C71</v>
      </c>
    </row>
    <row r="448" spans="2:14" ht="15">
      <c r="B448" s="28">
        <v>150236</v>
      </c>
      <c r="C448" s="28" t="s">
        <v>56</v>
      </c>
      <c r="D448" s="28">
        <v>5050</v>
      </c>
      <c r="E448" s="49">
        <v>1</v>
      </c>
      <c r="F448" s="28">
        <v>-663</v>
      </c>
      <c r="G448" s="28">
        <v>0</v>
      </c>
      <c r="H448" s="28">
        <v>5</v>
      </c>
      <c r="I448" s="28">
        <v>0</v>
      </c>
      <c r="J448" s="28">
        <v>0</v>
      </c>
      <c r="K448" s="28">
        <v>0</v>
      </c>
      <c r="L448" s="28">
        <v>5</v>
      </c>
      <c r="M448" s="28">
        <v>0</v>
      </c>
      <c r="N448" s="28" t="str">
        <f t="shared" si="6"/>
        <v>C71</v>
      </c>
    </row>
    <row r="449" spans="2:14" ht="15">
      <c r="B449" s="28">
        <v>150236</v>
      </c>
      <c r="C449" s="28" t="s">
        <v>57</v>
      </c>
      <c r="D449" s="28">
        <v>2719</v>
      </c>
      <c r="E449" s="49">
        <v>0</v>
      </c>
      <c r="F449" s="28">
        <v>399</v>
      </c>
      <c r="G449" s="28">
        <v>0</v>
      </c>
      <c r="H449" s="28">
        <v>-5</v>
      </c>
      <c r="I449" s="28">
        <v>0</v>
      </c>
      <c r="J449" s="28">
        <v>0</v>
      </c>
      <c r="K449" s="28">
        <v>0</v>
      </c>
      <c r="L449" s="28">
        <v>5</v>
      </c>
      <c r="M449" s="28">
        <v>0</v>
      </c>
      <c r="N449" s="28" t="str">
        <f t="shared" si="6"/>
        <v>C71</v>
      </c>
    </row>
    <row r="450" spans="2:14" ht="15">
      <c r="B450" s="28">
        <v>150236</v>
      </c>
      <c r="C450" s="28" t="s">
        <v>57</v>
      </c>
      <c r="D450" s="28">
        <v>5050</v>
      </c>
      <c r="E450" s="49">
        <v>1</v>
      </c>
      <c r="F450" s="28">
        <v>379</v>
      </c>
      <c r="G450" s="28">
        <v>0</v>
      </c>
      <c r="H450" s="28">
        <v>5</v>
      </c>
      <c r="I450" s="28">
        <v>0</v>
      </c>
      <c r="J450" s="28">
        <v>0</v>
      </c>
      <c r="K450" s="28">
        <v>0</v>
      </c>
      <c r="L450" s="28">
        <v>5</v>
      </c>
      <c r="M450" s="28">
        <v>0</v>
      </c>
      <c r="N450" s="28" t="str">
        <f t="shared" si="6"/>
        <v>C71</v>
      </c>
    </row>
    <row r="451" spans="2:14" ht="15">
      <c r="B451" s="28">
        <v>150236</v>
      </c>
      <c r="C451" s="28" t="s">
        <v>58</v>
      </c>
      <c r="D451" s="28">
        <v>2719</v>
      </c>
      <c r="E451" s="49">
        <v>0</v>
      </c>
      <c r="F451" s="28">
        <v>-434</v>
      </c>
      <c r="G451" s="28">
        <v>0</v>
      </c>
      <c r="H451" s="28">
        <v>-5</v>
      </c>
      <c r="I451" s="28">
        <v>0</v>
      </c>
      <c r="J451" s="28">
        <v>0</v>
      </c>
      <c r="K451" s="28">
        <v>0</v>
      </c>
      <c r="L451" s="28">
        <v>5</v>
      </c>
      <c r="M451" s="28">
        <v>0</v>
      </c>
      <c r="N451" s="28" t="str">
        <f t="shared" si="6"/>
        <v>C71</v>
      </c>
    </row>
    <row r="452" spans="2:14" ht="15">
      <c r="B452" s="28">
        <v>150236</v>
      </c>
      <c r="C452" s="28" t="s">
        <v>58</v>
      </c>
      <c r="D452" s="28">
        <v>5050</v>
      </c>
      <c r="E452" s="49">
        <v>1</v>
      </c>
      <c r="F452" s="28">
        <v>-454</v>
      </c>
      <c r="G452" s="28">
        <v>0</v>
      </c>
      <c r="H452" s="28">
        <v>5</v>
      </c>
      <c r="I452" s="28">
        <v>0</v>
      </c>
      <c r="J452" s="28">
        <v>0</v>
      </c>
      <c r="K452" s="28">
        <v>0</v>
      </c>
      <c r="L452" s="28">
        <v>5</v>
      </c>
      <c r="M452" s="28">
        <v>0</v>
      </c>
      <c r="N452" s="28" t="str">
        <f t="shared" si="6"/>
        <v>C71</v>
      </c>
    </row>
    <row r="453" spans="2:14" ht="15">
      <c r="B453" s="28">
        <v>150236</v>
      </c>
      <c r="C453" s="28" t="s">
        <v>59</v>
      </c>
      <c r="D453" s="28">
        <v>2719</v>
      </c>
      <c r="E453" s="49">
        <v>0</v>
      </c>
      <c r="F453" s="28">
        <v>56</v>
      </c>
      <c r="G453" s="28">
        <v>0</v>
      </c>
      <c r="H453" s="28">
        <v>-5</v>
      </c>
      <c r="I453" s="28">
        <v>0</v>
      </c>
      <c r="J453" s="28">
        <v>0</v>
      </c>
      <c r="K453" s="28">
        <v>0</v>
      </c>
      <c r="L453" s="28">
        <v>5</v>
      </c>
      <c r="M453" s="28">
        <v>0</v>
      </c>
      <c r="N453" s="28" t="str">
        <f t="shared" si="6"/>
        <v>C71</v>
      </c>
    </row>
    <row r="454" spans="2:14" ht="15">
      <c r="B454" s="28">
        <v>150236</v>
      </c>
      <c r="C454" s="28" t="s">
        <v>59</v>
      </c>
      <c r="D454" s="28">
        <v>5050</v>
      </c>
      <c r="E454" s="49">
        <v>1</v>
      </c>
      <c r="F454" s="28">
        <v>36</v>
      </c>
      <c r="G454" s="28">
        <v>0</v>
      </c>
      <c r="H454" s="28">
        <v>5</v>
      </c>
      <c r="I454" s="28">
        <v>0</v>
      </c>
      <c r="J454" s="28">
        <v>0</v>
      </c>
      <c r="K454" s="28">
        <v>0</v>
      </c>
      <c r="L454" s="28">
        <v>5</v>
      </c>
      <c r="M454" s="28">
        <v>0</v>
      </c>
      <c r="N454" s="28" t="str">
        <f t="shared" si="6"/>
        <v>C71</v>
      </c>
    </row>
    <row r="455" spans="2:14" ht="15">
      <c r="B455" s="28">
        <v>150236</v>
      </c>
      <c r="C455" s="28" t="s">
        <v>60</v>
      </c>
      <c r="D455" s="28">
        <v>2719</v>
      </c>
      <c r="E455" s="49">
        <v>0</v>
      </c>
      <c r="F455" s="28">
        <v>-777</v>
      </c>
      <c r="G455" s="28">
        <v>0</v>
      </c>
      <c r="H455" s="28">
        <v>-5</v>
      </c>
      <c r="I455" s="28">
        <v>0</v>
      </c>
      <c r="J455" s="28">
        <v>0</v>
      </c>
      <c r="K455" s="28">
        <v>0</v>
      </c>
      <c r="L455" s="28">
        <v>5</v>
      </c>
      <c r="M455" s="28">
        <v>0</v>
      </c>
      <c r="N455" s="28" t="str">
        <f t="shared" si="6"/>
        <v>C71</v>
      </c>
    </row>
    <row r="456" spans="2:14" ht="15">
      <c r="B456" s="28">
        <v>150236</v>
      </c>
      <c r="C456" s="28" t="s">
        <v>60</v>
      </c>
      <c r="D456" s="28">
        <v>5050</v>
      </c>
      <c r="E456" s="49">
        <v>1</v>
      </c>
      <c r="F456" s="28">
        <v>-797</v>
      </c>
      <c r="G456" s="28">
        <v>0</v>
      </c>
      <c r="H456" s="28">
        <v>5</v>
      </c>
      <c r="I456" s="28">
        <v>0</v>
      </c>
      <c r="J456" s="28">
        <v>0</v>
      </c>
      <c r="K456" s="28">
        <v>0</v>
      </c>
      <c r="L456" s="28">
        <v>5</v>
      </c>
      <c r="M456" s="28">
        <v>0</v>
      </c>
      <c r="N456" s="28" t="str">
        <f t="shared" si="6"/>
        <v>C71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181E-D3C0-4929-B78A-AA018A89E071}">
  <sheetPr>
    <tabColor rgb="FF92D050"/>
  </sheetPr>
  <dimension ref="B2:U97"/>
  <sheetViews>
    <sheetView showGridLines="0" topLeftCell="A44" zoomScaleNormal="100" workbookViewId="0">
      <selection activeCell="G54" sqref="G54"/>
    </sheetView>
  </sheetViews>
  <sheetFormatPr defaultRowHeight="14.25"/>
  <cols>
    <col min="8" max="8" width="3.875" customWidth="1"/>
    <col min="9" max="10" width="0" hidden="1" customWidth="1"/>
    <col min="11" max="11" width="9" style="5"/>
    <col min="16" max="16" width="1.75" customWidth="1"/>
    <col min="23" max="23" width="11.125" customWidth="1"/>
    <col min="24" max="24" width="21.875" bestFit="1" customWidth="1"/>
    <col min="25" max="27" width="11.125" customWidth="1"/>
  </cols>
  <sheetData>
    <row r="2" spans="2:21" ht="27">
      <c r="B2" s="1" t="s">
        <v>110</v>
      </c>
    </row>
    <row r="4" spans="2:21" ht="15.75">
      <c r="B4" s="2" t="s">
        <v>93</v>
      </c>
    </row>
    <row r="5" spans="2:21" ht="15">
      <c r="K5" s="54" t="s">
        <v>107</v>
      </c>
    </row>
    <row r="6" spans="2:21">
      <c r="K6" s="5" t="s">
        <v>6</v>
      </c>
      <c r="L6" t="s">
        <v>63</v>
      </c>
      <c r="M6" t="s">
        <v>64</v>
      </c>
      <c r="Q6" s="5" t="s">
        <v>102</v>
      </c>
      <c r="R6" s="5" t="s">
        <v>6</v>
      </c>
      <c r="S6" s="5" t="s">
        <v>5</v>
      </c>
      <c r="T6" s="5" t="s">
        <v>8</v>
      </c>
      <c r="U6" s="5" t="s">
        <v>108</v>
      </c>
    </row>
    <row r="7" spans="2:21">
      <c r="K7" s="5" t="s">
        <v>65</v>
      </c>
      <c r="L7" s="53">
        <v>1.3</v>
      </c>
      <c r="M7" t="s">
        <v>66</v>
      </c>
      <c r="Q7" s="5">
        <v>4818</v>
      </c>
      <c r="R7" s="5" t="s">
        <v>65</v>
      </c>
      <c r="S7" s="5">
        <v>3111</v>
      </c>
      <c r="T7" s="5">
        <v>-68</v>
      </c>
      <c r="U7" s="55">
        <f t="shared" ref="U7:U20" si="0">T7*L7</f>
        <v>-88.4</v>
      </c>
    </row>
    <row r="8" spans="2:21">
      <c r="K8" s="5" t="s">
        <v>67</v>
      </c>
      <c r="L8" s="53">
        <v>1.5</v>
      </c>
      <c r="M8" t="s">
        <v>68</v>
      </c>
      <c r="Q8" s="5">
        <v>4818</v>
      </c>
      <c r="R8" s="5" t="s">
        <v>67</v>
      </c>
      <c r="S8" s="5">
        <v>3111</v>
      </c>
      <c r="T8" s="5">
        <v>27</v>
      </c>
      <c r="U8" s="55">
        <f t="shared" si="0"/>
        <v>40.5</v>
      </c>
    </row>
    <row r="9" spans="2:21">
      <c r="K9" s="5" t="s">
        <v>69</v>
      </c>
      <c r="L9" s="53">
        <v>1.5</v>
      </c>
      <c r="M9" t="s">
        <v>70</v>
      </c>
      <c r="Q9" s="5">
        <v>4818</v>
      </c>
      <c r="R9" s="5" t="s">
        <v>69</v>
      </c>
      <c r="S9" s="5">
        <v>3111</v>
      </c>
      <c r="T9" s="5">
        <v>-2</v>
      </c>
      <c r="U9" s="55">
        <f t="shared" si="0"/>
        <v>-3</v>
      </c>
    </row>
    <row r="10" spans="2:21">
      <c r="K10" s="5" t="s">
        <v>71</v>
      </c>
      <c r="L10" s="53">
        <v>1.5</v>
      </c>
      <c r="M10" t="s">
        <v>72</v>
      </c>
      <c r="Q10" s="5">
        <v>4818</v>
      </c>
      <c r="R10" s="5" t="s">
        <v>71</v>
      </c>
      <c r="S10" s="5">
        <v>3111</v>
      </c>
      <c r="T10" s="5">
        <v>-2</v>
      </c>
      <c r="U10" s="55">
        <f t="shared" si="0"/>
        <v>-3</v>
      </c>
    </row>
    <row r="11" spans="2:21">
      <c r="K11" s="5" t="s">
        <v>73</v>
      </c>
      <c r="L11" s="53">
        <v>1.5</v>
      </c>
      <c r="M11" t="s">
        <v>74</v>
      </c>
      <c r="Q11" s="5">
        <v>4818</v>
      </c>
      <c r="R11" s="5" t="s">
        <v>73</v>
      </c>
      <c r="S11" s="5">
        <v>3111</v>
      </c>
      <c r="T11" s="5">
        <v>0</v>
      </c>
      <c r="U11" s="55">
        <f t="shared" si="0"/>
        <v>0</v>
      </c>
    </row>
    <row r="12" spans="2:21">
      <c r="K12" s="5" t="s">
        <v>75</v>
      </c>
      <c r="L12" s="53">
        <v>1.5</v>
      </c>
      <c r="M12" t="s">
        <v>76</v>
      </c>
      <c r="Q12" s="5">
        <v>4818</v>
      </c>
      <c r="R12" s="5" t="s">
        <v>75</v>
      </c>
      <c r="S12" s="5">
        <v>3111</v>
      </c>
      <c r="T12" s="5">
        <v>-2</v>
      </c>
      <c r="U12" s="55">
        <f t="shared" si="0"/>
        <v>-3</v>
      </c>
    </row>
    <row r="13" spans="2:21">
      <c r="K13" s="5" t="s">
        <v>77</v>
      </c>
      <c r="L13" s="53">
        <v>1.5</v>
      </c>
      <c r="M13" t="s">
        <v>78</v>
      </c>
      <c r="Q13" s="5">
        <v>4818</v>
      </c>
      <c r="R13" s="5" t="s">
        <v>77</v>
      </c>
      <c r="S13" s="5">
        <v>3111</v>
      </c>
      <c r="T13" s="5">
        <v>-6</v>
      </c>
      <c r="U13" s="55">
        <f t="shared" si="0"/>
        <v>-9</v>
      </c>
    </row>
    <row r="14" spans="2:21">
      <c r="K14" s="5" t="s">
        <v>79</v>
      </c>
      <c r="L14" s="53">
        <v>1.5</v>
      </c>
      <c r="M14" t="s">
        <v>80</v>
      </c>
      <c r="Q14" s="5">
        <v>4818</v>
      </c>
      <c r="R14" s="5" t="s">
        <v>79</v>
      </c>
      <c r="S14" s="5">
        <v>3111</v>
      </c>
      <c r="T14" s="5">
        <v>-23</v>
      </c>
      <c r="U14" s="55">
        <f t="shared" si="0"/>
        <v>-34.5</v>
      </c>
    </row>
    <row r="15" spans="2:21">
      <c r="K15" s="5" t="s">
        <v>81</v>
      </c>
      <c r="L15" s="53">
        <v>1.5</v>
      </c>
      <c r="M15" t="s">
        <v>82</v>
      </c>
      <c r="Q15" s="5">
        <v>4818</v>
      </c>
      <c r="R15" s="5" t="s">
        <v>81</v>
      </c>
      <c r="S15" s="5">
        <v>3111</v>
      </c>
      <c r="T15" s="5">
        <v>-42</v>
      </c>
      <c r="U15" s="55">
        <f t="shared" si="0"/>
        <v>-63</v>
      </c>
    </row>
    <row r="16" spans="2:21">
      <c r="K16" s="5" t="s">
        <v>83</v>
      </c>
      <c r="L16" s="53">
        <v>1.5</v>
      </c>
      <c r="M16" t="s">
        <v>84</v>
      </c>
      <c r="Q16" s="5">
        <v>4818</v>
      </c>
      <c r="R16" s="5" t="s">
        <v>83</v>
      </c>
      <c r="S16" s="5">
        <v>3111</v>
      </c>
      <c r="T16" s="5">
        <v>-4</v>
      </c>
      <c r="U16" s="55">
        <f t="shared" si="0"/>
        <v>-6</v>
      </c>
    </row>
    <row r="17" spans="2:21">
      <c r="K17" s="5" t="s">
        <v>85</v>
      </c>
      <c r="L17" s="53">
        <v>1.5</v>
      </c>
      <c r="M17" t="s">
        <v>86</v>
      </c>
      <c r="Q17" s="5">
        <v>4818</v>
      </c>
      <c r="R17" s="5" t="s">
        <v>85</v>
      </c>
      <c r="S17" s="5">
        <v>3111</v>
      </c>
      <c r="T17" s="5">
        <v>-3</v>
      </c>
      <c r="U17" s="55">
        <f t="shared" si="0"/>
        <v>-4.5</v>
      </c>
    </row>
    <row r="18" spans="2:21">
      <c r="K18" s="5" t="s">
        <v>87</v>
      </c>
      <c r="L18" s="5">
        <v>0.9</v>
      </c>
      <c r="M18" t="s">
        <v>88</v>
      </c>
      <c r="Q18" s="5">
        <v>4818</v>
      </c>
      <c r="R18" s="5" t="s">
        <v>87</v>
      </c>
      <c r="S18" s="5">
        <v>3111</v>
      </c>
      <c r="T18" s="5">
        <v>-90</v>
      </c>
      <c r="U18" s="55">
        <f t="shared" si="0"/>
        <v>-81</v>
      </c>
    </row>
    <row r="19" spans="2:21">
      <c r="K19" s="5" t="s">
        <v>89</v>
      </c>
      <c r="L19" s="5">
        <v>0.75</v>
      </c>
      <c r="M19" t="s">
        <v>90</v>
      </c>
      <c r="Q19" s="5">
        <v>4818</v>
      </c>
      <c r="R19" s="5" t="s">
        <v>89</v>
      </c>
      <c r="S19" s="5">
        <v>3111</v>
      </c>
      <c r="T19" s="5">
        <v>-1</v>
      </c>
      <c r="U19" s="55">
        <f t="shared" si="0"/>
        <v>-0.75</v>
      </c>
    </row>
    <row r="20" spans="2:21">
      <c r="K20" s="5" t="s">
        <v>91</v>
      </c>
      <c r="L20" s="5">
        <v>0.9</v>
      </c>
      <c r="M20" t="s">
        <v>92</v>
      </c>
      <c r="Q20" s="5">
        <v>4818</v>
      </c>
      <c r="R20" s="5" t="s">
        <v>91</v>
      </c>
      <c r="S20" s="5">
        <v>3111</v>
      </c>
      <c r="T20" s="5">
        <v>-23</v>
      </c>
      <c r="U20" s="55">
        <f t="shared" si="0"/>
        <v>-20.7</v>
      </c>
    </row>
    <row r="21" spans="2:21" ht="15">
      <c r="Q21" s="5"/>
      <c r="R21" s="5"/>
      <c r="S21" s="5"/>
      <c r="T21" s="5"/>
      <c r="U21" s="56">
        <f>SUM(U7:U20)</f>
        <v>-276.35000000000002</v>
      </c>
    </row>
    <row r="22" spans="2:21">
      <c r="Q22" s="5"/>
      <c r="R22" s="5"/>
      <c r="S22" s="5"/>
      <c r="T22" s="5"/>
      <c r="U22" s="55"/>
    </row>
    <row r="23" spans="2:21">
      <c r="Q23" s="5"/>
      <c r="R23" s="5"/>
      <c r="S23" s="5"/>
      <c r="T23" s="5"/>
      <c r="U23" s="55"/>
    </row>
    <row r="24" spans="2:21">
      <c r="Q24" s="5"/>
      <c r="R24" s="5"/>
      <c r="S24" s="5"/>
      <c r="T24" s="5"/>
      <c r="U24" s="55"/>
    </row>
    <row r="29" spans="2:21" ht="15.75">
      <c r="B29" s="2" t="s">
        <v>61</v>
      </c>
    </row>
    <row r="30" spans="2:21" ht="15">
      <c r="K30" s="54" t="s">
        <v>105</v>
      </c>
    </row>
    <row r="31" spans="2:21">
      <c r="K31" s="5" t="s">
        <v>6</v>
      </c>
      <c r="L31" s="5" t="s">
        <v>63</v>
      </c>
      <c r="M31" s="7" t="s">
        <v>64</v>
      </c>
      <c r="N31" s="5"/>
      <c r="O31" s="5"/>
      <c r="P31" s="5"/>
      <c r="Q31" s="5" t="s">
        <v>102</v>
      </c>
      <c r="R31" s="5" t="s">
        <v>6</v>
      </c>
      <c r="S31" s="5" t="s">
        <v>5</v>
      </c>
      <c r="T31" s="5" t="s">
        <v>8</v>
      </c>
      <c r="U31" s="5" t="s">
        <v>108</v>
      </c>
    </row>
    <row r="32" spans="2:21">
      <c r="K32" s="5" t="s">
        <v>65</v>
      </c>
      <c r="L32" s="53">
        <v>1.3</v>
      </c>
      <c r="M32" s="7" t="s">
        <v>104</v>
      </c>
      <c r="N32" s="5"/>
      <c r="O32" s="5"/>
      <c r="P32" s="5"/>
      <c r="Q32" s="5">
        <v>4714</v>
      </c>
      <c r="R32" s="5" t="s">
        <v>65</v>
      </c>
      <c r="S32" s="5">
        <v>1236</v>
      </c>
      <c r="T32" s="5">
        <v>-315</v>
      </c>
      <c r="U32" s="55">
        <f t="shared" ref="U32:U49" si="1">T32*L32</f>
        <v>-409.5</v>
      </c>
    </row>
    <row r="33" spans="11:21">
      <c r="K33" s="5" t="s">
        <v>94</v>
      </c>
      <c r="L33" s="53">
        <v>1.3</v>
      </c>
      <c r="M33" s="7" t="s">
        <v>95</v>
      </c>
      <c r="N33" s="5"/>
      <c r="O33" s="5"/>
      <c r="P33" s="5"/>
      <c r="Q33" s="5">
        <v>4714</v>
      </c>
      <c r="R33" s="5" t="s">
        <v>94</v>
      </c>
      <c r="S33" s="5">
        <v>1236</v>
      </c>
      <c r="T33" s="5">
        <v>0</v>
      </c>
      <c r="U33" s="55">
        <f t="shared" si="1"/>
        <v>0</v>
      </c>
    </row>
    <row r="34" spans="11:21">
      <c r="K34" s="5" t="s">
        <v>96</v>
      </c>
      <c r="L34" s="53">
        <v>1.3</v>
      </c>
      <c r="M34" s="7" t="s">
        <v>97</v>
      </c>
      <c r="N34" s="5"/>
      <c r="O34" s="5"/>
      <c r="P34" s="5"/>
      <c r="Q34" s="5">
        <v>4714</v>
      </c>
      <c r="R34" s="5" t="s">
        <v>96</v>
      </c>
      <c r="S34" s="5">
        <v>1236</v>
      </c>
      <c r="T34" s="5">
        <v>1</v>
      </c>
      <c r="U34" s="55">
        <f t="shared" si="1"/>
        <v>1.3</v>
      </c>
    </row>
    <row r="35" spans="11:21">
      <c r="K35" s="5" t="s">
        <v>67</v>
      </c>
      <c r="L35" s="53">
        <v>1.5</v>
      </c>
      <c r="M35" s="7" t="s">
        <v>68</v>
      </c>
      <c r="N35" s="5"/>
      <c r="O35" s="5"/>
      <c r="P35" s="5"/>
      <c r="Q35" s="5">
        <v>4714</v>
      </c>
      <c r="R35" s="5" t="s">
        <v>67</v>
      </c>
      <c r="S35" s="5">
        <v>1236</v>
      </c>
      <c r="T35" s="5">
        <v>-92</v>
      </c>
      <c r="U35" s="55">
        <f t="shared" si="1"/>
        <v>-138</v>
      </c>
    </row>
    <row r="36" spans="11:21">
      <c r="K36" s="5" t="s">
        <v>69</v>
      </c>
      <c r="L36" s="53">
        <v>1.5</v>
      </c>
      <c r="M36" s="7" t="s">
        <v>70</v>
      </c>
      <c r="N36" s="5"/>
      <c r="O36" s="5"/>
      <c r="P36" s="5"/>
      <c r="Q36" s="5">
        <v>4714</v>
      </c>
      <c r="R36" s="5" t="s">
        <v>69</v>
      </c>
      <c r="S36" s="5">
        <v>1236</v>
      </c>
      <c r="T36" s="5">
        <v>-16</v>
      </c>
      <c r="U36" s="55">
        <f t="shared" si="1"/>
        <v>-24</v>
      </c>
    </row>
    <row r="37" spans="11:21">
      <c r="K37" s="5" t="s">
        <v>71</v>
      </c>
      <c r="L37" s="53">
        <v>1.5</v>
      </c>
      <c r="M37" s="7" t="s">
        <v>72</v>
      </c>
      <c r="N37" s="5"/>
      <c r="O37" s="5"/>
      <c r="P37" s="5"/>
      <c r="Q37" s="5">
        <v>4714</v>
      </c>
      <c r="R37" s="5" t="s">
        <v>71</v>
      </c>
      <c r="S37" s="5">
        <v>1236</v>
      </c>
      <c r="T37" s="5">
        <v>-7</v>
      </c>
      <c r="U37" s="55">
        <f t="shared" si="1"/>
        <v>-10.5</v>
      </c>
    </row>
    <row r="38" spans="11:21">
      <c r="K38" s="5" t="s">
        <v>73</v>
      </c>
      <c r="L38" s="53">
        <v>1.5</v>
      </c>
      <c r="M38" s="7" t="s">
        <v>74</v>
      </c>
      <c r="N38" s="5"/>
      <c r="O38" s="5"/>
      <c r="P38" s="5"/>
      <c r="Q38" s="5">
        <v>4714</v>
      </c>
      <c r="R38" s="5" t="s">
        <v>73</v>
      </c>
      <c r="S38" s="5">
        <v>1236</v>
      </c>
      <c r="T38" s="5">
        <v>-2</v>
      </c>
      <c r="U38" s="55">
        <f t="shared" si="1"/>
        <v>-3</v>
      </c>
    </row>
    <row r="39" spans="11:21">
      <c r="K39" s="5" t="s">
        <v>75</v>
      </c>
      <c r="L39" s="53">
        <v>1.5</v>
      </c>
      <c r="M39" s="7" t="s">
        <v>76</v>
      </c>
      <c r="N39" s="5"/>
      <c r="O39" s="5"/>
      <c r="P39" s="5"/>
      <c r="Q39" s="5">
        <v>4714</v>
      </c>
      <c r="R39" s="5" t="s">
        <v>75</v>
      </c>
      <c r="S39" s="5">
        <v>1236</v>
      </c>
      <c r="T39" s="5">
        <v>-9</v>
      </c>
      <c r="U39" s="55">
        <f t="shared" si="1"/>
        <v>-13.5</v>
      </c>
    </row>
    <row r="40" spans="11:21">
      <c r="K40" s="5" t="s">
        <v>77</v>
      </c>
      <c r="L40" s="53">
        <v>1.5</v>
      </c>
      <c r="M40" s="7" t="s">
        <v>78</v>
      </c>
      <c r="N40" s="5"/>
      <c r="O40" s="5"/>
      <c r="P40" s="5"/>
      <c r="Q40" s="5">
        <v>4714</v>
      </c>
      <c r="R40" s="5" t="s">
        <v>77</v>
      </c>
      <c r="S40" s="5">
        <v>1236</v>
      </c>
      <c r="T40" s="5">
        <v>-21</v>
      </c>
      <c r="U40" s="55">
        <f t="shared" si="1"/>
        <v>-31.5</v>
      </c>
    </row>
    <row r="41" spans="11:21">
      <c r="K41" s="5" t="s">
        <v>79</v>
      </c>
      <c r="L41" s="53">
        <v>1.5</v>
      </c>
      <c r="M41" s="7" t="s">
        <v>80</v>
      </c>
      <c r="N41" s="5"/>
      <c r="O41" s="5"/>
      <c r="P41" s="5"/>
      <c r="Q41" s="5">
        <v>4714</v>
      </c>
      <c r="R41" s="5" t="s">
        <v>79</v>
      </c>
      <c r="S41" s="5">
        <v>1236</v>
      </c>
      <c r="T41" s="5">
        <v>-96</v>
      </c>
      <c r="U41" s="55">
        <f t="shared" si="1"/>
        <v>-144</v>
      </c>
    </row>
    <row r="42" spans="11:21">
      <c r="K42" s="5" t="s">
        <v>81</v>
      </c>
      <c r="L42" s="53">
        <v>1.5</v>
      </c>
      <c r="M42" s="7" t="s">
        <v>82</v>
      </c>
      <c r="N42" s="5"/>
      <c r="O42" s="5"/>
      <c r="P42" s="5"/>
      <c r="Q42" s="5">
        <v>4714</v>
      </c>
      <c r="R42" s="5" t="s">
        <v>81</v>
      </c>
      <c r="S42" s="5">
        <v>1236</v>
      </c>
      <c r="T42" s="5">
        <v>-132</v>
      </c>
      <c r="U42" s="55">
        <f t="shared" si="1"/>
        <v>-198</v>
      </c>
    </row>
    <row r="43" spans="11:21">
      <c r="K43" s="5" t="s">
        <v>83</v>
      </c>
      <c r="L43" s="53">
        <v>1.5</v>
      </c>
      <c r="M43" s="7" t="s">
        <v>84</v>
      </c>
      <c r="N43" s="5"/>
      <c r="O43" s="5"/>
      <c r="P43" s="5"/>
      <c r="Q43" s="5">
        <v>4714</v>
      </c>
      <c r="R43" s="5" t="s">
        <v>83</v>
      </c>
      <c r="S43" s="5">
        <v>1236</v>
      </c>
      <c r="T43" s="5">
        <v>-27</v>
      </c>
      <c r="U43" s="55">
        <f t="shared" si="1"/>
        <v>-40.5</v>
      </c>
    </row>
    <row r="44" spans="11:21">
      <c r="K44" s="5" t="s">
        <v>85</v>
      </c>
      <c r="L44" s="53">
        <v>1.5</v>
      </c>
      <c r="M44" s="7" t="s">
        <v>86</v>
      </c>
      <c r="N44" s="5"/>
      <c r="O44" s="5"/>
      <c r="P44" s="5"/>
      <c r="Q44" s="5">
        <v>4714</v>
      </c>
      <c r="R44" s="5" t="s">
        <v>85</v>
      </c>
      <c r="S44" s="5">
        <v>1236</v>
      </c>
      <c r="T44" s="5">
        <v>-14</v>
      </c>
      <c r="U44" s="55">
        <f t="shared" si="1"/>
        <v>-21</v>
      </c>
    </row>
    <row r="45" spans="11:21">
      <c r="K45" s="5" t="s">
        <v>87</v>
      </c>
      <c r="L45" s="5">
        <v>0.9</v>
      </c>
      <c r="M45" s="7" t="s">
        <v>106</v>
      </c>
      <c r="N45" s="5"/>
      <c r="O45" s="5"/>
      <c r="P45" s="5"/>
      <c r="Q45" s="5">
        <v>4715</v>
      </c>
      <c r="R45" s="5" t="s">
        <v>87</v>
      </c>
      <c r="S45" s="5">
        <v>1236</v>
      </c>
      <c r="T45" s="5">
        <v>-63</v>
      </c>
      <c r="U45" s="55">
        <f t="shared" si="1"/>
        <v>-56.7</v>
      </c>
    </row>
    <row r="46" spans="11:21">
      <c r="K46" s="5" t="s">
        <v>89</v>
      </c>
      <c r="L46" s="5">
        <v>0.75</v>
      </c>
      <c r="M46" s="7" t="s">
        <v>90</v>
      </c>
      <c r="N46" s="5"/>
      <c r="O46" s="5"/>
      <c r="P46" s="5"/>
      <c r="Q46" s="5">
        <v>4714</v>
      </c>
      <c r="R46" s="5" t="s">
        <v>89</v>
      </c>
      <c r="S46" s="5">
        <v>1236</v>
      </c>
      <c r="T46" s="5">
        <v>-122</v>
      </c>
      <c r="U46" s="55">
        <f t="shared" si="1"/>
        <v>-91.5</v>
      </c>
    </row>
    <row r="47" spans="11:21">
      <c r="K47" s="5" t="s">
        <v>91</v>
      </c>
      <c r="L47" s="5">
        <v>0.9</v>
      </c>
      <c r="M47" s="7" t="s">
        <v>92</v>
      </c>
      <c r="N47" s="5"/>
      <c r="O47" s="5"/>
      <c r="P47" s="5"/>
      <c r="Q47" s="5">
        <v>4714</v>
      </c>
      <c r="R47" s="5" t="s">
        <v>91</v>
      </c>
      <c r="S47" s="5">
        <v>1236</v>
      </c>
      <c r="T47" s="5">
        <v>-156</v>
      </c>
      <c r="U47" s="55">
        <f t="shared" si="1"/>
        <v>-140.4</v>
      </c>
    </row>
    <row r="48" spans="11:21">
      <c r="K48" s="5" t="s">
        <v>98</v>
      </c>
      <c r="L48" s="5">
        <v>-0.27</v>
      </c>
      <c r="M48" s="7" t="s">
        <v>99</v>
      </c>
      <c r="N48" s="5"/>
      <c r="O48" s="5"/>
      <c r="P48" s="5"/>
      <c r="Q48" s="5">
        <v>4714</v>
      </c>
      <c r="R48" s="5" t="s">
        <v>98</v>
      </c>
      <c r="S48" s="5">
        <v>2719</v>
      </c>
      <c r="T48" s="5">
        <v>0</v>
      </c>
      <c r="U48" s="55">
        <f t="shared" si="1"/>
        <v>0</v>
      </c>
    </row>
    <row r="49" spans="2:21">
      <c r="K49" s="5" t="s">
        <v>100</v>
      </c>
      <c r="L49" s="5">
        <v>-0.27</v>
      </c>
      <c r="M49" s="7" t="s">
        <v>101</v>
      </c>
      <c r="N49" s="5"/>
      <c r="O49" s="5"/>
      <c r="P49" s="5"/>
      <c r="Q49" s="5">
        <v>4714</v>
      </c>
      <c r="R49" s="5" t="s">
        <v>100</v>
      </c>
      <c r="S49" s="5">
        <v>1236</v>
      </c>
      <c r="T49" s="5">
        <v>23</v>
      </c>
      <c r="U49" s="55">
        <f t="shared" si="1"/>
        <v>-6.2100000000000009</v>
      </c>
    </row>
    <row r="50" spans="2:21" ht="15">
      <c r="U50" s="56">
        <f>SUM(U32:U49)</f>
        <v>-1327.0100000000002</v>
      </c>
    </row>
    <row r="57" spans="2:21" ht="15.75">
      <c r="B57" s="2" t="s">
        <v>62</v>
      </c>
    </row>
    <row r="58" spans="2:21" ht="15">
      <c r="K58" s="54" t="s">
        <v>103</v>
      </c>
    </row>
    <row r="59" spans="2:21">
      <c r="K59" s="5" t="s">
        <v>6</v>
      </c>
      <c r="L59" s="5" t="s">
        <v>63</v>
      </c>
      <c r="M59" s="7" t="s">
        <v>64</v>
      </c>
      <c r="N59" s="5"/>
      <c r="O59" s="5"/>
      <c r="P59" s="5"/>
      <c r="Q59" s="5" t="s">
        <v>102</v>
      </c>
      <c r="R59" s="5" t="s">
        <v>6</v>
      </c>
      <c r="S59" s="5" t="s">
        <v>5</v>
      </c>
      <c r="T59" s="5" t="s">
        <v>8</v>
      </c>
      <c r="U59" s="5" t="s">
        <v>108</v>
      </c>
    </row>
    <row r="60" spans="2:21">
      <c r="K60" s="5" t="s">
        <v>65</v>
      </c>
      <c r="L60" s="53">
        <v>1.3</v>
      </c>
      <c r="M60" s="7" t="s">
        <v>104</v>
      </c>
      <c r="N60" s="5"/>
      <c r="O60" s="5"/>
      <c r="P60" s="5"/>
      <c r="Q60" s="5">
        <v>4714</v>
      </c>
      <c r="R60" s="5" t="s">
        <v>65</v>
      </c>
      <c r="S60" s="5">
        <v>1236</v>
      </c>
      <c r="T60" s="5">
        <v>-82</v>
      </c>
      <c r="U60" s="55">
        <f t="shared" ref="U60:U76" si="2">T60*L60</f>
        <v>-106.60000000000001</v>
      </c>
    </row>
    <row r="61" spans="2:21">
      <c r="K61" s="5" t="s">
        <v>94</v>
      </c>
      <c r="L61" s="53">
        <v>1.3</v>
      </c>
      <c r="M61" s="7" t="s">
        <v>95</v>
      </c>
      <c r="N61" s="5"/>
      <c r="O61" s="5"/>
      <c r="P61" s="5"/>
      <c r="Q61" s="5">
        <v>4714</v>
      </c>
      <c r="R61" s="5" t="s">
        <v>94</v>
      </c>
      <c r="S61" s="5">
        <v>1236</v>
      </c>
      <c r="T61" s="5">
        <v>0</v>
      </c>
      <c r="U61" s="55">
        <f t="shared" si="2"/>
        <v>0</v>
      </c>
    </row>
    <row r="62" spans="2:21">
      <c r="K62" s="5" t="s">
        <v>96</v>
      </c>
      <c r="L62" s="53">
        <v>1.3</v>
      </c>
      <c r="M62" s="7" t="s">
        <v>97</v>
      </c>
      <c r="N62" s="5"/>
      <c r="O62" s="5"/>
      <c r="P62" s="5"/>
      <c r="Q62" s="5">
        <v>4714</v>
      </c>
      <c r="R62" s="5" t="s">
        <v>96</v>
      </c>
      <c r="S62" s="5">
        <v>1236</v>
      </c>
      <c r="T62" s="5">
        <v>1</v>
      </c>
      <c r="U62" s="55">
        <f t="shared" si="2"/>
        <v>1.3</v>
      </c>
    </row>
    <row r="63" spans="2:21">
      <c r="K63" s="5" t="s">
        <v>67</v>
      </c>
      <c r="L63" s="53">
        <v>1.5</v>
      </c>
      <c r="M63" s="7" t="s">
        <v>68</v>
      </c>
      <c r="N63" s="5"/>
      <c r="O63" s="5"/>
      <c r="P63" s="5"/>
      <c r="Q63" s="5">
        <v>4714</v>
      </c>
      <c r="R63" s="5" t="s">
        <v>67</v>
      </c>
      <c r="S63" s="5">
        <v>1236</v>
      </c>
      <c r="T63" s="5">
        <v>37</v>
      </c>
      <c r="U63" s="55">
        <f t="shared" si="2"/>
        <v>55.5</v>
      </c>
    </row>
    <row r="64" spans="2:21">
      <c r="K64" s="5" t="s">
        <v>69</v>
      </c>
      <c r="L64" s="53">
        <v>1.5</v>
      </c>
      <c r="M64" s="7" t="s">
        <v>70</v>
      </c>
      <c r="N64" s="5"/>
      <c r="O64" s="5"/>
      <c r="P64" s="5"/>
      <c r="Q64" s="5">
        <v>4714</v>
      </c>
      <c r="R64" s="5" t="s">
        <v>69</v>
      </c>
      <c r="S64" s="5">
        <v>1236</v>
      </c>
      <c r="T64" s="5">
        <v>-2</v>
      </c>
      <c r="U64" s="55">
        <f t="shared" si="2"/>
        <v>-3</v>
      </c>
    </row>
    <row r="65" spans="2:21">
      <c r="K65" s="5" t="s">
        <v>71</v>
      </c>
      <c r="L65" s="53">
        <v>1.5</v>
      </c>
      <c r="M65" s="7" t="s">
        <v>72</v>
      </c>
      <c r="N65" s="5"/>
      <c r="O65" s="5"/>
      <c r="P65" s="5"/>
      <c r="Q65" s="5">
        <v>4714</v>
      </c>
      <c r="R65" s="5" t="s">
        <v>71</v>
      </c>
      <c r="S65" s="5">
        <v>1236</v>
      </c>
      <c r="T65" s="5">
        <v>-2</v>
      </c>
      <c r="U65" s="55">
        <f t="shared" si="2"/>
        <v>-3</v>
      </c>
    </row>
    <row r="66" spans="2:21">
      <c r="K66" s="5" t="s">
        <v>73</v>
      </c>
      <c r="L66" s="53">
        <v>1.5</v>
      </c>
      <c r="M66" s="7" t="s">
        <v>74</v>
      </c>
      <c r="N66" s="5"/>
      <c r="O66" s="5"/>
      <c r="P66" s="5"/>
      <c r="Q66" s="5">
        <v>4714</v>
      </c>
      <c r="R66" s="5" t="s">
        <v>73</v>
      </c>
      <c r="S66" s="5">
        <v>1236</v>
      </c>
      <c r="T66" s="5">
        <v>0</v>
      </c>
      <c r="U66" s="55">
        <f t="shared" si="2"/>
        <v>0</v>
      </c>
    </row>
    <row r="67" spans="2:21">
      <c r="K67" s="5" t="s">
        <v>75</v>
      </c>
      <c r="L67" s="53">
        <v>1.5</v>
      </c>
      <c r="M67" s="7" t="s">
        <v>76</v>
      </c>
      <c r="N67" s="5"/>
      <c r="O67" s="5"/>
      <c r="P67" s="5"/>
      <c r="Q67" s="5">
        <v>4714</v>
      </c>
      <c r="R67" s="5" t="s">
        <v>75</v>
      </c>
      <c r="S67" s="5">
        <v>1236</v>
      </c>
      <c r="T67" s="5">
        <v>-2</v>
      </c>
      <c r="U67" s="55">
        <f t="shared" si="2"/>
        <v>-3</v>
      </c>
    </row>
    <row r="68" spans="2:21">
      <c r="K68" s="5" t="s">
        <v>77</v>
      </c>
      <c r="L68" s="53">
        <v>1.5</v>
      </c>
      <c r="M68" s="7" t="s">
        <v>78</v>
      </c>
      <c r="N68" s="5"/>
      <c r="O68" s="5"/>
      <c r="P68" s="5"/>
      <c r="Q68" s="5">
        <v>4714</v>
      </c>
      <c r="R68" s="5" t="s">
        <v>77</v>
      </c>
      <c r="S68" s="5">
        <v>1236</v>
      </c>
      <c r="T68" s="5">
        <v>-6</v>
      </c>
      <c r="U68" s="55">
        <f t="shared" si="2"/>
        <v>-9</v>
      </c>
    </row>
    <row r="69" spans="2:21">
      <c r="K69" s="5" t="s">
        <v>79</v>
      </c>
      <c r="L69" s="53">
        <v>1.5</v>
      </c>
      <c r="M69" s="7" t="s">
        <v>80</v>
      </c>
      <c r="N69" s="5"/>
      <c r="O69" s="5"/>
      <c r="P69" s="5"/>
      <c r="Q69" s="5">
        <v>4714</v>
      </c>
      <c r="R69" s="5" t="s">
        <v>79</v>
      </c>
      <c r="S69" s="5">
        <v>1236</v>
      </c>
      <c r="T69" s="5">
        <v>-24</v>
      </c>
      <c r="U69" s="55">
        <f t="shared" si="2"/>
        <v>-36</v>
      </c>
    </row>
    <row r="70" spans="2:21">
      <c r="K70" s="5" t="s">
        <v>81</v>
      </c>
      <c r="L70" s="53">
        <v>1.5</v>
      </c>
      <c r="M70" s="7" t="s">
        <v>82</v>
      </c>
      <c r="N70" s="5"/>
      <c r="O70" s="5"/>
      <c r="P70" s="5"/>
      <c r="Q70" s="5">
        <v>4714</v>
      </c>
      <c r="R70" s="5" t="s">
        <v>81</v>
      </c>
      <c r="S70" s="5">
        <v>1236</v>
      </c>
      <c r="T70" s="5">
        <v>-43</v>
      </c>
      <c r="U70" s="55">
        <f t="shared" si="2"/>
        <v>-64.5</v>
      </c>
    </row>
    <row r="71" spans="2:21">
      <c r="K71" s="5" t="s">
        <v>83</v>
      </c>
      <c r="L71" s="53">
        <v>1.5</v>
      </c>
      <c r="M71" s="7" t="s">
        <v>84</v>
      </c>
      <c r="N71" s="5"/>
      <c r="O71" s="5"/>
      <c r="P71" s="5"/>
      <c r="Q71" s="5">
        <v>4714</v>
      </c>
      <c r="R71" s="5" t="s">
        <v>83</v>
      </c>
      <c r="S71" s="5">
        <v>1236</v>
      </c>
      <c r="T71" s="5">
        <v>-4</v>
      </c>
      <c r="U71" s="55">
        <f t="shared" si="2"/>
        <v>-6</v>
      </c>
    </row>
    <row r="72" spans="2:21">
      <c r="K72" s="5" t="s">
        <v>85</v>
      </c>
      <c r="L72" s="53">
        <v>1.5</v>
      </c>
      <c r="M72" s="7" t="s">
        <v>86</v>
      </c>
      <c r="N72" s="5"/>
      <c r="O72" s="5"/>
      <c r="P72" s="5"/>
      <c r="Q72" s="5">
        <v>4714</v>
      </c>
      <c r="R72" s="5" t="s">
        <v>85</v>
      </c>
      <c r="S72" s="5">
        <v>1236</v>
      </c>
      <c r="T72" s="5">
        <v>-3</v>
      </c>
      <c r="U72" s="55">
        <f t="shared" si="2"/>
        <v>-4.5</v>
      </c>
    </row>
    <row r="73" spans="2:21">
      <c r="K73" s="5" t="s">
        <v>89</v>
      </c>
      <c r="L73" s="5">
        <v>0.75</v>
      </c>
      <c r="M73" s="7" t="s">
        <v>90</v>
      </c>
      <c r="N73" s="5"/>
      <c r="O73" s="5"/>
      <c r="P73" s="5"/>
      <c r="Q73" s="5">
        <v>4714</v>
      </c>
      <c r="R73" s="5" t="s">
        <v>89</v>
      </c>
      <c r="S73" s="5">
        <v>1236</v>
      </c>
      <c r="T73" s="5">
        <v>-2</v>
      </c>
      <c r="U73" s="55">
        <f t="shared" si="2"/>
        <v>-1.5</v>
      </c>
    </row>
    <row r="74" spans="2:21">
      <c r="K74" s="5" t="s">
        <v>91</v>
      </c>
      <c r="L74" s="5">
        <v>0.9</v>
      </c>
      <c r="M74" s="7" t="s">
        <v>92</v>
      </c>
      <c r="N74" s="5"/>
      <c r="O74" s="5"/>
      <c r="P74" s="5"/>
      <c r="Q74" s="5">
        <v>4714</v>
      </c>
      <c r="R74" s="5" t="s">
        <v>91</v>
      </c>
      <c r="S74" s="5">
        <v>1236</v>
      </c>
      <c r="T74" s="5">
        <v>-24</v>
      </c>
      <c r="U74" s="55">
        <f t="shared" si="2"/>
        <v>-21.6</v>
      </c>
    </row>
    <row r="75" spans="2:21">
      <c r="K75" s="5" t="s">
        <v>98</v>
      </c>
      <c r="L75" s="5">
        <v>-0.27</v>
      </c>
      <c r="M75" s="7" t="s">
        <v>99</v>
      </c>
      <c r="N75" s="5"/>
      <c r="O75" s="5"/>
      <c r="P75" s="5"/>
      <c r="Q75" s="5">
        <v>4714</v>
      </c>
      <c r="R75" s="5" t="s">
        <v>98</v>
      </c>
      <c r="S75" s="5">
        <v>2719</v>
      </c>
      <c r="T75" s="5">
        <v>8</v>
      </c>
      <c r="U75" s="55">
        <f t="shared" si="2"/>
        <v>-2.16</v>
      </c>
    </row>
    <row r="76" spans="2:21">
      <c r="K76" s="5" t="s">
        <v>100</v>
      </c>
      <c r="L76" s="5">
        <v>-0.27</v>
      </c>
      <c r="M76" s="7" t="s">
        <v>101</v>
      </c>
      <c r="N76" s="5"/>
      <c r="O76" s="5"/>
      <c r="P76" s="5"/>
      <c r="Q76" s="5">
        <v>4714</v>
      </c>
      <c r="R76" s="5" t="s">
        <v>100</v>
      </c>
      <c r="S76" s="5">
        <v>1236</v>
      </c>
      <c r="T76" s="5">
        <v>10</v>
      </c>
      <c r="U76" s="55">
        <f t="shared" si="2"/>
        <v>-2.7</v>
      </c>
    </row>
    <row r="77" spans="2:21" ht="15">
      <c r="U77" s="56">
        <f>SUM(U60:U76)</f>
        <v>-206.76</v>
      </c>
    </row>
    <row r="78" spans="2:21">
      <c r="U78" s="55"/>
    </row>
    <row r="80" spans="2:21" ht="15.75">
      <c r="B80" s="2" t="s">
        <v>114</v>
      </c>
      <c r="K80" s="7" t="s">
        <v>116</v>
      </c>
    </row>
    <row r="81" spans="11:19">
      <c r="K81" s="9"/>
      <c r="L81" s="68"/>
      <c r="M81" s="68"/>
      <c r="N81" s="68"/>
      <c r="O81" s="68"/>
      <c r="P81" s="68"/>
      <c r="Q81" s="68"/>
      <c r="R81" s="10" t="s">
        <v>111</v>
      </c>
      <c r="S81" s="69"/>
    </row>
    <row r="82" spans="11:19">
      <c r="K82" s="70" t="s">
        <v>6</v>
      </c>
      <c r="L82" s="71"/>
      <c r="M82" s="72" t="s">
        <v>64</v>
      </c>
      <c r="N82" s="73"/>
      <c r="O82" s="73"/>
      <c r="P82" s="73"/>
      <c r="Q82" s="71" t="s">
        <v>109</v>
      </c>
      <c r="R82" s="71" t="s">
        <v>112</v>
      </c>
      <c r="S82" s="74" t="s">
        <v>113</v>
      </c>
    </row>
    <row r="83" spans="11:19">
      <c r="K83" s="58" t="s">
        <v>65</v>
      </c>
      <c r="L83" s="59"/>
      <c r="M83" s="61" t="s">
        <v>104</v>
      </c>
      <c r="N83" s="59"/>
      <c r="O83" s="59"/>
      <c r="P83" s="59"/>
      <c r="Q83" s="62">
        <f t="shared" ref="Q83:Q96" si="3">U7</f>
        <v>-88.4</v>
      </c>
      <c r="R83" s="77">
        <f>U32</f>
        <v>-409.5</v>
      </c>
      <c r="S83" s="63">
        <f>U60</f>
        <v>-106.60000000000001</v>
      </c>
    </row>
    <row r="84" spans="11:19">
      <c r="K84" s="64" t="s">
        <v>67</v>
      </c>
      <c r="M84" s="7" t="s">
        <v>68</v>
      </c>
      <c r="Q84" s="55">
        <f t="shared" si="3"/>
        <v>40.5</v>
      </c>
      <c r="R84" s="55">
        <f t="shared" ref="R84:R96" si="4">U35</f>
        <v>-138</v>
      </c>
      <c r="S84" s="65">
        <f t="shared" ref="S84:S93" si="5">U63</f>
        <v>55.5</v>
      </c>
    </row>
    <row r="85" spans="11:19">
      <c r="K85" s="64" t="s">
        <v>69</v>
      </c>
      <c r="M85" s="7" t="s">
        <v>70</v>
      </c>
      <c r="Q85" s="55">
        <f t="shared" si="3"/>
        <v>-3</v>
      </c>
      <c r="R85" s="55">
        <f t="shared" si="4"/>
        <v>-24</v>
      </c>
      <c r="S85" s="65">
        <f t="shared" si="5"/>
        <v>-3</v>
      </c>
    </row>
    <row r="86" spans="11:19">
      <c r="K86" s="64" t="s">
        <v>71</v>
      </c>
      <c r="M86" s="7" t="s">
        <v>72</v>
      </c>
      <c r="Q86" s="55">
        <f t="shared" si="3"/>
        <v>-3</v>
      </c>
      <c r="R86" s="55">
        <f t="shared" si="4"/>
        <v>-10.5</v>
      </c>
      <c r="S86" s="65">
        <f t="shared" si="5"/>
        <v>-3</v>
      </c>
    </row>
    <row r="87" spans="11:19">
      <c r="K87" s="64" t="s">
        <v>73</v>
      </c>
      <c r="M87" s="7" t="s">
        <v>74</v>
      </c>
      <c r="Q87" s="55">
        <f t="shared" si="3"/>
        <v>0</v>
      </c>
      <c r="R87" s="55">
        <f t="shared" si="4"/>
        <v>-3</v>
      </c>
      <c r="S87" s="65">
        <f t="shared" si="5"/>
        <v>0</v>
      </c>
    </row>
    <row r="88" spans="11:19">
      <c r="K88" s="64" t="s">
        <v>75</v>
      </c>
      <c r="M88" s="7" t="s">
        <v>76</v>
      </c>
      <c r="Q88" s="55">
        <f t="shared" si="3"/>
        <v>-3</v>
      </c>
      <c r="R88" s="55">
        <f t="shared" si="4"/>
        <v>-13.5</v>
      </c>
      <c r="S88" s="65">
        <f t="shared" si="5"/>
        <v>-3</v>
      </c>
    </row>
    <row r="89" spans="11:19">
      <c r="K89" s="64" t="s">
        <v>77</v>
      </c>
      <c r="M89" s="7" t="s">
        <v>78</v>
      </c>
      <c r="Q89" s="55">
        <f t="shared" si="3"/>
        <v>-9</v>
      </c>
      <c r="R89" s="55">
        <f t="shared" si="4"/>
        <v>-31.5</v>
      </c>
      <c r="S89" s="65">
        <f t="shared" si="5"/>
        <v>-9</v>
      </c>
    </row>
    <row r="90" spans="11:19">
      <c r="K90" s="64" t="s">
        <v>79</v>
      </c>
      <c r="M90" s="7" t="s">
        <v>80</v>
      </c>
      <c r="Q90" s="55">
        <f t="shared" si="3"/>
        <v>-34.5</v>
      </c>
      <c r="R90" s="55">
        <f t="shared" si="4"/>
        <v>-144</v>
      </c>
      <c r="S90" s="65">
        <f t="shared" si="5"/>
        <v>-36</v>
      </c>
    </row>
    <row r="91" spans="11:19">
      <c r="K91" s="64" t="s">
        <v>81</v>
      </c>
      <c r="M91" s="7" t="s">
        <v>82</v>
      </c>
      <c r="Q91" s="55">
        <f t="shared" si="3"/>
        <v>-63</v>
      </c>
      <c r="R91" s="55">
        <f t="shared" si="4"/>
        <v>-198</v>
      </c>
      <c r="S91" s="65">
        <f t="shared" si="5"/>
        <v>-64.5</v>
      </c>
    </row>
    <row r="92" spans="11:19">
      <c r="K92" s="64" t="s">
        <v>83</v>
      </c>
      <c r="M92" s="7" t="s">
        <v>84</v>
      </c>
      <c r="Q92" s="55">
        <f t="shared" si="3"/>
        <v>-6</v>
      </c>
      <c r="R92" s="55">
        <f t="shared" si="4"/>
        <v>-40.5</v>
      </c>
      <c r="S92" s="65">
        <f t="shared" si="5"/>
        <v>-6</v>
      </c>
    </row>
    <row r="93" spans="11:19">
      <c r="K93" s="64" t="s">
        <v>85</v>
      </c>
      <c r="M93" s="7" t="s">
        <v>86</v>
      </c>
      <c r="Q93" s="55">
        <f t="shared" si="3"/>
        <v>-4.5</v>
      </c>
      <c r="R93" s="55">
        <f t="shared" si="4"/>
        <v>-21</v>
      </c>
      <c r="S93" s="65">
        <f t="shared" si="5"/>
        <v>-4.5</v>
      </c>
    </row>
    <row r="94" spans="11:19">
      <c r="K94" s="64" t="s">
        <v>87</v>
      </c>
      <c r="M94" t="s">
        <v>88</v>
      </c>
      <c r="Q94" s="76">
        <f t="shared" si="3"/>
        <v>-81</v>
      </c>
      <c r="R94" s="55">
        <f t="shared" si="4"/>
        <v>-56.7</v>
      </c>
      <c r="S94" s="75">
        <v>0</v>
      </c>
    </row>
    <row r="95" spans="11:19">
      <c r="K95" s="64" t="s">
        <v>89</v>
      </c>
      <c r="M95" t="s">
        <v>90</v>
      </c>
      <c r="Q95" s="55">
        <f t="shared" si="3"/>
        <v>-0.75</v>
      </c>
      <c r="R95" s="55">
        <f t="shared" si="4"/>
        <v>-91.5</v>
      </c>
      <c r="S95" s="65">
        <f>U74</f>
        <v>-21.6</v>
      </c>
    </row>
    <row r="96" spans="11:19">
      <c r="K96" s="57" t="s">
        <v>91</v>
      </c>
      <c r="L96" s="60"/>
      <c r="M96" s="60" t="s">
        <v>92</v>
      </c>
      <c r="N96" s="60"/>
      <c r="O96" s="60"/>
      <c r="P96" s="60"/>
      <c r="Q96" s="66">
        <f t="shared" si="3"/>
        <v>-20.7</v>
      </c>
      <c r="R96" s="66">
        <f t="shared" si="4"/>
        <v>-140.4</v>
      </c>
      <c r="S96" s="67">
        <f>U75</f>
        <v>-2.16</v>
      </c>
    </row>
    <row r="97" spans="16:19" ht="15">
      <c r="P97" t="s">
        <v>115</v>
      </c>
      <c r="Q97" s="56">
        <f>SUM(Q83:Q96)</f>
        <v>-276.35000000000002</v>
      </c>
      <c r="R97" s="56">
        <f>SUM(R83:R96)</f>
        <v>-1322.1000000000001</v>
      </c>
      <c r="S97" s="56">
        <f>SUM(S83:S96)</f>
        <v>-203.86</v>
      </c>
    </row>
  </sheetData>
  <phoneticPr fontId="16" type="noConversion"/>
  <pageMargins left="0.7" right="0.7" top="0.75" bottom="0.75" header="0.3" footer="0.3"/>
  <pageSetup paperSize="256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{"colorTheme":"{{DataSources.ColorThemes[\"Arup\"].ColorTheme}}","disableUpdates":false,"type":"colorTheme"}],"templateName":"Arup Blank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62CB8C1F-D40D-4C86-BB4B-0CF96D922D6C}">
  <ds:schemaRefs/>
</ds:datastoreItem>
</file>

<file path=customXml/itemProps2.xml><?xml version="1.0" encoding="utf-8"?>
<ds:datastoreItem xmlns:ds="http://schemas.openxmlformats.org/officeDocument/2006/customXml" ds:itemID="{E59C169C-5B71-4139-B067-6BD7D31FA149}">
  <ds:schemaRefs/>
</ds:datastoreItem>
</file>

<file path=docMetadata/LabelInfo.xml><?xml version="1.0" encoding="utf-8"?>
<clbl:labelList xmlns:clbl="http://schemas.microsoft.com/office/2020/mipLabelMetadata">
  <clbl:label id="{82fa3fd3-029b-403d-91b4-1dc930cb0e60}" enabled="1" method="Privileged" siteId="{4ae48b41-0137-4599-8661-fc641fe77be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GSA Input (fixed)</vt:lpstr>
      <vt:lpstr>Comparison to DD</vt:lpstr>
      <vt:lpstr>Summary!Print_Titles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Mense</dc:creator>
  <cp:lastModifiedBy>Cal Mense</cp:lastModifiedBy>
  <cp:lastPrinted>2024-02-29T10:03:47Z</cp:lastPrinted>
  <dcterms:created xsi:type="dcterms:W3CDTF">2023-08-31T04:58:47Z</dcterms:created>
  <dcterms:modified xsi:type="dcterms:W3CDTF">2024-03-03T11:17:26Z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2022-03-01T21:00:43Z</vt:lpwstr>
  </property>
  <property fmtid="{D5CDD505-2E9C-101B-9397-08002B2CF9AE}" pid="4" name="MSIP_Label_82fa3fd3-029b-403d-91b4-1dc930cb0e60_Method">
    <vt:lpwstr>Privileged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fe0e749a-613b-4eba-a7c1-9cad1fe1868c</vt:lpwstr>
  </property>
  <property fmtid="{D5CDD505-2E9C-101B-9397-08002B2CF9AE}" pid="8" name="MSIP_Label_82fa3fd3-029b-403d-91b4-1dc930cb0e60_ContentBits">
    <vt:lpwstr>0</vt:lpwstr>
  </property>
  <property fmtid="{D5CDD505-2E9C-101B-9397-08002B2CF9AE}" pid="9" name="TemplafyTenantId">
    <vt:lpwstr>arup</vt:lpwstr>
  </property>
  <property fmtid="{D5CDD505-2E9C-101B-9397-08002B2CF9AE}" pid="10" name="TemplafyTemplateId">
    <vt:lpwstr>638203440029340818</vt:lpwstr>
  </property>
  <property fmtid="{D5CDD505-2E9C-101B-9397-08002B2CF9AE}" pid="11" name="TemplafyUserProfileId">
    <vt:lpwstr>637793254246704478</vt:lpwstr>
  </property>
  <property fmtid="{D5CDD505-2E9C-101B-9397-08002B2CF9AE}" pid="12" name="TemplafyLanguageCode">
    <vt:lpwstr>de-DE</vt:lpwstr>
  </property>
  <property fmtid="{D5CDD505-2E9C-101B-9397-08002B2CF9AE}" pid="13" name="TemplafyFromBlank">
    <vt:bool>true</vt:bool>
  </property>
</Properties>
</file>