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14BB2F72-C26B-4705-B1B8-2DDEA4D9689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1" l="1"/>
  <c r="M16" i="1"/>
  <c r="N18" i="1"/>
  <c r="N19" i="1" s="1"/>
  <c r="N20" i="1" s="1"/>
  <c r="N17" i="1"/>
  <c r="N16" i="1"/>
  <c r="N15" i="1"/>
  <c r="N12" i="1"/>
  <c r="N14" i="1"/>
  <c r="M13" i="1"/>
  <c r="N13" i="1" s="1"/>
  <c r="L5" i="1"/>
  <c r="B32" i="1" l="1"/>
  <c r="B26" i="1"/>
  <c r="C26" i="1" s="1"/>
  <c r="B35" i="1"/>
  <c r="B36" i="1" s="1"/>
  <c r="B30" i="1"/>
  <c r="C30" i="1" s="1"/>
  <c r="E32" i="1" s="1"/>
  <c r="B22" i="1"/>
  <c r="C22" i="1" s="1"/>
  <c r="I5" i="1" l="1"/>
  <c r="I4" i="1"/>
  <c r="I7" i="1" s="1"/>
  <c r="E9" i="1" s="1"/>
  <c r="F9" i="1" s="1"/>
  <c r="F10" i="1" s="1"/>
  <c r="E6" i="1"/>
  <c r="F6" i="1" s="1"/>
  <c r="F13" i="1" s="1"/>
  <c r="F4" i="1"/>
  <c r="F11" i="1" l="1"/>
</calcChain>
</file>

<file path=xl/sharedStrings.xml><?xml version="1.0" encoding="utf-8"?>
<sst xmlns="http://schemas.openxmlformats.org/spreadsheetml/2006/main" count="35" uniqueCount="28">
  <si>
    <t>restaurante</t>
  </si>
  <si>
    <t>atual</t>
  </si>
  <si>
    <t>capacidade</t>
  </si>
  <si>
    <t>produção</t>
  </si>
  <si>
    <t>custo variavel atual</t>
  </si>
  <si>
    <t>preço de vendas</t>
  </si>
  <si>
    <t>quantidade</t>
  </si>
  <si>
    <t>receita</t>
  </si>
  <si>
    <t>custo variavel unitario</t>
  </si>
  <si>
    <t>a</t>
  </si>
  <si>
    <t>custo fixo</t>
  </si>
  <si>
    <t>b</t>
  </si>
  <si>
    <t>sim</t>
  </si>
  <si>
    <t>custo variavel</t>
  </si>
  <si>
    <t>c</t>
  </si>
  <si>
    <t>usando 100000 - 80000 chegamos em 20000 como o que sobrou da amortização de 4 anos</t>
  </si>
  <si>
    <t>custo total</t>
  </si>
  <si>
    <t>custo unitário</t>
  </si>
  <si>
    <t>lucro bruto</t>
  </si>
  <si>
    <t>d</t>
  </si>
  <si>
    <t>e</t>
  </si>
  <si>
    <t>f</t>
  </si>
  <si>
    <t>g</t>
  </si>
  <si>
    <t>cirurgias</t>
  </si>
  <si>
    <t>anual</t>
  </si>
  <si>
    <t>mes</t>
  </si>
  <si>
    <t>meses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</si>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</sst>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8"/>
  <sheetViews>
    <sheetView tabSelected="1" workbookViewId="0">
      <selection activeCell="M19" sqref="M19"/>
    </sheetView>
  </sheetViews>
  <sheetFormatPr defaultRowHeight="15"/>
  <cols>
    <col min="1" max="1" width="14.140625" customWidth="1"/>
    <col min="2" max="2" width="10.7109375" customWidth="1"/>
    <col min="8" max="8" width="21" bestFit="1" customWidth="1"/>
    <col min="10" max="10" width="13.85546875" bestFit="1" customWidth="1"/>
    <col min="11" max="11" width="11.85546875" bestFit="1" customWidth="1"/>
    <col min="12" max="12" width="11.28515625" bestFit="1" customWidth="1"/>
    <col min="19" max="19" width="13.85546875" bestFit="1" customWidth="1"/>
  </cols>
  <sheetData>
    <row r="1" spans="1:14">
      <c r="A1" t="s">
        <v>0</v>
      </c>
      <c r="B1" t="s">
        <v>1</v>
      </c>
    </row>
    <row r="3" spans="1:14">
      <c r="A3" t="s">
        <v>2</v>
      </c>
      <c r="B3">
        <v>5000</v>
      </c>
    </row>
    <row r="4" spans="1:14">
      <c r="A4" t="s">
        <v>3</v>
      </c>
      <c r="B4">
        <v>3000</v>
      </c>
      <c r="C4">
        <v>1000</v>
      </c>
      <c r="D4">
        <v>4000</v>
      </c>
      <c r="E4">
        <v>800</v>
      </c>
      <c r="F4">
        <f>E4+D4</f>
        <v>4800</v>
      </c>
      <c r="H4" t="s">
        <v>4</v>
      </c>
      <c r="I4">
        <f>B9</f>
        <v>15000</v>
      </c>
      <c r="K4">
        <v>5</v>
      </c>
      <c r="L4" s="4">
        <v>147000</v>
      </c>
    </row>
    <row r="5" spans="1:14">
      <c r="A5" t="s">
        <v>5</v>
      </c>
      <c r="B5">
        <v>10</v>
      </c>
      <c r="C5">
        <v>6</v>
      </c>
      <c r="E5">
        <v>5.5</v>
      </c>
      <c r="H5" t="s">
        <v>6</v>
      </c>
      <c r="I5">
        <f>B4</f>
        <v>3000</v>
      </c>
      <c r="K5">
        <v>6</v>
      </c>
      <c r="L5" s="4">
        <f>180000/(2/3*10*12)*(0.6*10*12*2/3)</f>
        <v>108000</v>
      </c>
    </row>
    <row r="6" spans="1:14">
      <c r="A6" s="3" t="s">
        <v>7</v>
      </c>
      <c r="B6" s="3">
        <v>30000</v>
      </c>
      <c r="C6" s="3">
        <v>6000</v>
      </c>
      <c r="D6" s="3">
        <v>36000</v>
      </c>
      <c r="E6" s="3">
        <f>E4*E5</f>
        <v>4400</v>
      </c>
      <c r="F6" s="3">
        <f>D6+E6</f>
        <v>40400</v>
      </c>
      <c r="K6">
        <v>7</v>
      </c>
      <c r="L6" s="7">
        <v>9333</v>
      </c>
    </row>
    <row r="7" spans="1:14">
      <c r="H7" t="s">
        <v>8</v>
      </c>
      <c r="I7">
        <f>I4/I5</f>
        <v>5</v>
      </c>
      <c r="K7">
        <v>8</v>
      </c>
      <c r="L7" t="s">
        <v>9</v>
      </c>
      <c r="M7" s="4">
        <v>80000</v>
      </c>
    </row>
    <row r="8" spans="1:14">
      <c r="A8" t="s">
        <v>10</v>
      </c>
      <c r="B8">
        <v>12000</v>
      </c>
      <c r="D8">
        <v>12000</v>
      </c>
      <c r="F8">
        <v>12000</v>
      </c>
      <c r="L8" t="s">
        <v>11</v>
      </c>
      <c r="M8" s="4" t="s">
        <v>12</v>
      </c>
    </row>
    <row r="9" spans="1:14">
      <c r="A9" t="s">
        <v>13</v>
      </c>
      <c r="B9">
        <v>15000</v>
      </c>
      <c r="C9">
        <v>5000</v>
      </c>
      <c r="D9">
        <v>20000</v>
      </c>
      <c r="E9">
        <f>I7*E4</f>
        <v>4000</v>
      </c>
      <c r="F9">
        <f>E9+D9</f>
        <v>24000</v>
      </c>
      <c r="L9" t="s">
        <v>14</v>
      </c>
      <c r="M9" s="4" t="s">
        <v>15</v>
      </c>
    </row>
    <row r="10" spans="1:14">
      <c r="A10" s="3" t="s">
        <v>16</v>
      </c>
      <c r="B10" s="3">
        <v>27000</v>
      </c>
      <c r="C10" s="3"/>
      <c r="D10" s="3">
        <v>32000</v>
      </c>
      <c r="E10" s="3"/>
      <c r="F10" s="3">
        <f>F8+F9</f>
        <v>36000</v>
      </c>
    </row>
    <row r="11" spans="1:14">
      <c r="A11" t="s">
        <v>17</v>
      </c>
      <c r="B11">
        <v>9</v>
      </c>
      <c r="D11">
        <v>8</v>
      </c>
      <c r="F11">
        <f>F10/F4</f>
        <v>7.5</v>
      </c>
    </row>
    <row r="12" spans="1:14">
      <c r="K12" t="s">
        <v>9</v>
      </c>
      <c r="L12">
        <v>80000</v>
      </c>
      <c r="M12">
        <v>1</v>
      </c>
      <c r="N12">
        <f>L12*M12</f>
        <v>80000</v>
      </c>
    </row>
    <row r="13" spans="1:14">
      <c r="A13" s="3" t="s">
        <v>18</v>
      </c>
      <c r="B13" s="3">
        <v>3000</v>
      </c>
      <c r="C13" s="3"/>
      <c r="D13" s="3">
        <v>4000</v>
      </c>
      <c r="E13" s="3"/>
      <c r="F13" s="3">
        <f>F6-F10</f>
        <v>4400</v>
      </c>
      <c r="K13" t="s">
        <v>11</v>
      </c>
      <c r="L13">
        <v>800000</v>
      </c>
      <c r="M13">
        <f>1/20</f>
        <v>0.05</v>
      </c>
      <c r="N13">
        <f>L13*M13</f>
        <v>40000</v>
      </c>
    </row>
    <row r="14" spans="1:14">
      <c r="K14" t="s">
        <v>14</v>
      </c>
      <c r="L14">
        <v>40000</v>
      </c>
      <c r="M14">
        <v>1</v>
      </c>
      <c r="N14">
        <f>L14*M14</f>
        <v>40000</v>
      </c>
    </row>
    <row r="15" spans="1:14">
      <c r="K15" t="s">
        <v>19</v>
      </c>
      <c r="L15">
        <v>120000</v>
      </c>
      <c r="M15" s="6">
        <v>0.4</v>
      </c>
      <c r="N15">
        <f>L15*M15</f>
        <v>48000</v>
      </c>
    </row>
    <row r="16" spans="1:14">
      <c r="K16" t="s">
        <v>20</v>
      </c>
      <c r="L16">
        <v>300000</v>
      </c>
      <c r="M16">
        <f>1/10</f>
        <v>0.1</v>
      </c>
      <c r="N16">
        <f>L16*M16</f>
        <v>30000</v>
      </c>
    </row>
    <row r="17" spans="1:14">
      <c r="K17" t="s">
        <v>21</v>
      </c>
      <c r="L17">
        <v>20000</v>
      </c>
      <c r="M17">
        <v>1</v>
      </c>
      <c r="N17">
        <f>L17*M17</f>
        <v>20000</v>
      </c>
    </row>
    <row r="18" spans="1:14">
      <c r="K18" t="s">
        <v>22</v>
      </c>
      <c r="L18">
        <v>10000</v>
      </c>
      <c r="M18">
        <f>1/10</f>
        <v>0.1</v>
      </c>
      <c r="N18">
        <f>L18*M18</f>
        <v>1000</v>
      </c>
    </row>
    <row r="19" spans="1:14">
      <c r="N19">
        <f>SUM(N12:N18)</f>
        <v>259000</v>
      </c>
    </row>
    <row r="20" spans="1:14">
      <c r="K20">
        <v>120</v>
      </c>
      <c r="L20" t="s">
        <v>23</v>
      </c>
      <c r="N20" s="4">
        <f>N19/K20</f>
        <v>2158.3333333333335</v>
      </c>
    </row>
    <row r="21" spans="1:14">
      <c r="A21">
        <v>60000</v>
      </c>
      <c r="B21">
        <v>10</v>
      </c>
    </row>
    <row r="22" spans="1:14">
      <c r="B22">
        <f>A21/B21</f>
        <v>6000</v>
      </c>
      <c r="C22" s="4">
        <f>B22/12</f>
        <v>500</v>
      </c>
    </row>
    <row r="23" spans="1:14">
      <c r="B23" t="s">
        <v>24</v>
      </c>
      <c r="C23" t="s">
        <v>25</v>
      </c>
    </row>
    <row r="25" spans="1:14">
      <c r="A25">
        <v>60000</v>
      </c>
      <c r="B25">
        <v>10</v>
      </c>
    </row>
    <row r="26" spans="1:14">
      <c r="B26">
        <f>A25/B25</f>
        <v>6000</v>
      </c>
      <c r="C26" s="4">
        <f>B26/12</f>
        <v>500</v>
      </c>
    </row>
    <row r="27" spans="1:14">
      <c r="B27" t="s">
        <v>24</v>
      </c>
      <c r="C27" t="s">
        <v>25</v>
      </c>
    </row>
    <row r="29" spans="1:14">
      <c r="A29">
        <v>120000</v>
      </c>
      <c r="B29">
        <v>5</v>
      </c>
    </row>
    <row r="30" spans="1:14">
      <c r="B30">
        <f>A29/B29</f>
        <v>24000</v>
      </c>
      <c r="C30" s="5">
        <f>B30/12</f>
        <v>2000</v>
      </c>
    </row>
    <row r="31" spans="1:14">
      <c r="B31" t="s">
        <v>24</v>
      </c>
      <c r="C31" t="s">
        <v>25</v>
      </c>
    </row>
    <row r="32" spans="1:14">
      <c r="B32">
        <f>29</f>
        <v>29</v>
      </c>
      <c r="C32" t="s">
        <v>26</v>
      </c>
      <c r="D32" t="s">
        <v>27</v>
      </c>
      <c r="E32" s="4">
        <f>C30*B32</f>
        <v>58000</v>
      </c>
    </row>
    <row r="35" spans="1:2">
      <c r="A35">
        <v>3800000</v>
      </c>
      <c r="B35">
        <f>A35/5000000</f>
        <v>0.76</v>
      </c>
    </row>
    <row r="36" spans="1:2">
      <c r="A36">
        <v>2000000</v>
      </c>
      <c r="B36" s="4">
        <f>B35*A36</f>
        <v>1520000</v>
      </c>
    </row>
    <row r="128" spans="10:13">
      <c r="J128" s="1"/>
      <c r="K128" s="1"/>
      <c r="L128" s="1"/>
      <c r="M128" s="1"/>
    </row>
    <row r="129" spans="10:13">
      <c r="J129" s="1"/>
      <c r="K129" s="1"/>
      <c r="L129" s="1"/>
      <c r="M129" s="1"/>
    </row>
    <row r="130" spans="10:13">
      <c r="J130" s="1"/>
      <c r="K130" s="1"/>
      <c r="L130" s="1"/>
      <c r="M130" s="1"/>
    </row>
    <row r="131" spans="10:13">
      <c r="J131" s="1"/>
      <c r="K131" s="1"/>
      <c r="L131" s="1"/>
      <c r="M131" s="1"/>
    </row>
    <row r="132" spans="10:13">
      <c r="J132" s="1"/>
      <c r="K132" s="1"/>
      <c r="L132" s="1"/>
      <c r="M132" s="1"/>
    </row>
    <row r="133" spans="10:13">
      <c r="J133" s="1"/>
      <c r="K133" s="1"/>
      <c r="L133" s="1"/>
      <c r="M133" s="1"/>
    </row>
    <row r="134" spans="10:13">
      <c r="J134" s="1"/>
      <c r="K134" s="1"/>
      <c r="L134" s="1"/>
      <c r="M134" s="1"/>
    </row>
    <row r="135" spans="10:13">
      <c r="J135" s="1"/>
      <c r="K135" s="1"/>
      <c r="L135" s="1"/>
      <c r="M135" s="1"/>
    </row>
    <row r="136" spans="10:13">
      <c r="J136" s="1"/>
      <c r="K136" s="1"/>
      <c r="L136" s="1"/>
      <c r="M136" s="1"/>
    </row>
    <row r="137" spans="10:13">
      <c r="J137" s="1"/>
      <c r="K137" s="1"/>
      <c r="L137" s="1"/>
      <c r="M137" s="1"/>
    </row>
    <row r="138" spans="10:13">
      <c r="J138" s="1"/>
      <c r="K138" s="1"/>
      <c r="L138" s="1"/>
      <c r="M138" s="1"/>
    </row>
    <row r="139" spans="10:13">
      <c r="J139" s="1"/>
      <c r="K139" s="1"/>
      <c r="L139" s="1"/>
      <c r="M139" s="1"/>
    </row>
    <row r="140" spans="10:13">
      <c r="J140" s="1"/>
      <c r="K140" s="1"/>
      <c r="L140" s="1"/>
      <c r="M140" s="1"/>
    </row>
    <row r="141" spans="10:13">
      <c r="J141" s="1"/>
      <c r="K141" s="1"/>
      <c r="L141" s="1"/>
      <c r="M141" s="1"/>
    </row>
    <row r="142" spans="10:13">
      <c r="J142" s="1"/>
      <c r="K142" s="1"/>
      <c r="L142" s="1"/>
      <c r="M142" s="1"/>
    </row>
    <row r="143" spans="10:13">
      <c r="J143" s="1"/>
      <c r="K143" s="1"/>
      <c r="L143" s="1"/>
      <c r="M143" s="1"/>
    </row>
    <row r="144" spans="10:13">
      <c r="J144" s="1"/>
      <c r="K144" s="1"/>
      <c r="L144" s="1"/>
      <c r="M144" s="1"/>
    </row>
    <row r="145" spans="10:13">
      <c r="J145" s="1"/>
      <c r="K145" s="1"/>
      <c r="L145" s="1"/>
      <c r="M145" s="1"/>
    </row>
    <row r="146" spans="10:13">
      <c r="J146" s="1"/>
      <c r="K146" s="1"/>
      <c r="L146" s="1"/>
      <c r="M146" s="1"/>
    </row>
    <row r="147" spans="10:13">
      <c r="J147" s="1"/>
      <c r="K147" s="1"/>
      <c r="L147" s="1"/>
      <c r="M147" s="1"/>
    </row>
    <row r="148" spans="10:13">
      <c r="J148" s="1"/>
      <c r="K148" s="1"/>
      <c r="L148" s="1"/>
      <c r="M148" s="1"/>
    </row>
    <row r="149" spans="10:13">
      <c r="J149" s="1"/>
      <c r="K149" s="1"/>
      <c r="L149" s="1"/>
      <c r="M149" s="1"/>
    </row>
    <row r="150" spans="10:13">
      <c r="J150" s="1"/>
      <c r="K150" s="1"/>
      <c r="L150" s="1"/>
      <c r="M150" s="1"/>
    </row>
    <row r="151" spans="10:13">
      <c r="J151" s="1"/>
      <c r="K151" s="1"/>
      <c r="L151" s="1"/>
      <c r="M151" s="1"/>
    </row>
    <row r="152" spans="10:13">
      <c r="J152" s="1"/>
      <c r="K152" s="1"/>
      <c r="L152" s="1"/>
      <c r="M152" s="1"/>
    </row>
    <row r="153" spans="10:13">
      <c r="J153" s="1"/>
      <c r="K153" s="1"/>
      <c r="L153" s="1"/>
      <c r="M153" s="1"/>
    </row>
    <row r="154" spans="10:13">
      <c r="J154" s="1"/>
      <c r="K154" s="1"/>
      <c r="L154" s="1"/>
      <c r="M154" s="1"/>
    </row>
    <row r="155" spans="10:13">
      <c r="J155" s="1"/>
      <c r="K155" s="1"/>
      <c r="L155" s="1"/>
      <c r="M155" s="1"/>
    </row>
    <row r="156" spans="10:13">
      <c r="J156" s="1"/>
      <c r="K156" s="1"/>
      <c r="L156" s="1"/>
      <c r="M156" s="1"/>
    </row>
    <row r="157" spans="10:13">
      <c r="J157" s="1"/>
      <c r="K157" s="1"/>
      <c r="L157" s="1"/>
      <c r="M157" s="1"/>
    </row>
    <row r="158" spans="10:13">
      <c r="J158" s="1"/>
      <c r="K158" s="1"/>
      <c r="L158" s="1"/>
      <c r="M158" s="1"/>
    </row>
    <row r="159" spans="10:13">
      <c r="J159" s="1"/>
      <c r="K159" s="1"/>
      <c r="L159" s="1"/>
      <c r="M159" s="1"/>
    </row>
    <row r="160" spans="10:13">
      <c r="J160" s="1"/>
      <c r="K160" s="1"/>
      <c r="L160" s="1"/>
      <c r="M160" s="1"/>
    </row>
    <row r="161" spans="10:13">
      <c r="J161" s="1"/>
      <c r="K161" s="1"/>
      <c r="L161" s="1"/>
      <c r="M161" s="1"/>
    </row>
    <row r="162" spans="10:13">
      <c r="J162" s="1"/>
      <c r="K162" s="1"/>
      <c r="L162" s="1"/>
      <c r="M162" s="1"/>
    </row>
    <row r="163" spans="10:13">
      <c r="J163" s="1"/>
      <c r="K163" s="1"/>
      <c r="L163" s="1"/>
      <c r="M163" s="1"/>
    </row>
    <row r="164" spans="10:13">
      <c r="J164" s="1"/>
      <c r="K164" s="1"/>
      <c r="L164" s="1"/>
      <c r="M164" s="1"/>
    </row>
    <row r="165" spans="10:13">
      <c r="J165" s="1"/>
      <c r="K165" s="1"/>
      <c r="L165" s="1"/>
      <c r="M165" s="1"/>
    </row>
    <row r="166" spans="10:13">
      <c r="J166" s="1"/>
      <c r="K166" s="1"/>
      <c r="L166" s="1"/>
      <c r="M166" s="1"/>
    </row>
    <row r="167" spans="10:13">
      <c r="J167" s="1"/>
      <c r="K167" s="1"/>
      <c r="L167" s="1"/>
      <c r="M167" s="1"/>
    </row>
    <row r="168" spans="10:13">
      <c r="J168" s="1"/>
      <c r="K168" s="1"/>
      <c r="L168" s="1"/>
      <c r="M168" s="1"/>
    </row>
    <row r="169" spans="10:13">
      <c r="J169" s="1"/>
      <c r="K169" s="1"/>
      <c r="L169" s="1"/>
      <c r="M169" s="1"/>
    </row>
    <row r="170" spans="10:13">
      <c r="J170" s="1"/>
      <c r="K170" s="1"/>
      <c r="L170" s="1"/>
      <c r="M170" s="1"/>
    </row>
    <row r="171" spans="10:13">
      <c r="J171" s="1"/>
      <c r="K171" s="1"/>
      <c r="L171" s="1"/>
      <c r="M171" s="1"/>
    </row>
    <row r="172" spans="10:13">
      <c r="J172" s="1"/>
      <c r="K172" s="1"/>
      <c r="L172" s="1"/>
      <c r="M172" s="1"/>
    </row>
    <row r="173" spans="10:13">
      <c r="J173" s="1"/>
      <c r="K173" s="1"/>
      <c r="L173" s="1"/>
      <c r="M173" s="1"/>
    </row>
    <row r="174" spans="10:13">
      <c r="J174" s="1"/>
      <c r="K174" s="1"/>
      <c r="L174" s="1"/>
      <c r="M174" s="1"/>
    </row>
    <row r="175" spans="10:13">
      <c r="J175" s="1"/>
      <c r="K175" s="1"/>
      <c r="L175" s="1"/>
      <c r="M175" s="1"/>
    </row>
    <row r="176" spans="10:13">
      <c r="J176" s="1"/>
      <c r="K176" s="1"/>
      <c r="L176" s="1"/>
      <c r="M176" s="1"/>
    </row>
    <row r="177" spans="10:13">
      <c r="J177" s="1"/>
      <c r="K177" s="1"/>
      <c r="L177" s="1"/>
      <c r="M177" s="1"/>
    </row>
    <row r="178" spans="10:13">
      <c r="J178" s="1"/>
      <c r="K178" s="1"/>
      <c r="L178" s="1"/>
      <c r="M178" s="1"/>
    </row>
    <row r="179" spans="10:13">
      <c r="J179" s="1"/>
      <c r="K179" s="1"/>
      <c r="L179" s="1"/>
      <c r="M179" s="1"/>
    </row>
    <row r="180" spans="10:13">
      <c r="J180" s="1"/>
      <c r="K180" s="1"/>
      <c r="L180" s="1"/>
      <c r="M180" s="1"/>
    </row>
    <row r="181" spans="10:13">
      <c r="J181" s="1"/>
      <c r="K181" s="1"/>
      <c r="L181" s="1"/>
      <c r="M181" s="1"/>
    </row>
    <row r="182" spans="10:13">
      <c r="J182" s="1"/>
      <c r="K182" s="1"/>
      <c r="L182" s="1"/>
      <c r="M182" s="1"/>
    </row>
    <row r="183" spans="10:13">
      <c r="J183" s="1"/>
      <c r="K183" s="1"/>
      <c r="L183" s="1"/>
      <c r="M183" s="1"/>
    </row>
    <row r="184" spans="10:13">
      <c r="J184" s="1"/>
      <c r="K184" s="1"/>
      <c r="L184" s="1"/>
      <c r="M184" s="1"/>
    </row>
    <row r="185" spans="10:13">
      <c r="J185" s="1"/>
      <c r="K185" s="1"/>
      <c r="L185" s="1"/>
      <c r="M185" s="1"/>
    </row>
    <row r="186" spans="10:13">
      <c r="J186" s="1"/>
      <c r="K186" s="1"/>
      <c r="L186" s="1"/>
      <c r="M186" s="1"/>
    </row>
    <row r="187" spans="10:13">
      <c r="J187" s="1"/>
      <c r="K187" s="1"/>
      <c r="L187" s="1"/>
      <c r="M187" s="1"/>
    </row>
    <row r="188" spans="10:13">
      <c r="J188" s="1"/>
      <c r="K188" s="1"/>
      <c r="L188" s="1"/>
      <c r="M188" s="1"/>
    </row>
    <row r="189" spans="10:13">
      <c r="J189" s="1"/>
      <c r="K189" s="1"/>
      <c r="L189" s="1"/>
      <c r="M189" s="1"/>
    </row>
    <row r="190" spans="10:13">
      <c r="J190" s="1"/>
      <c r="K190" s="1"/>
      <c r="L190" s="1"/>
      <c r="M190" s="1"/>
    </row>
    <row r="191" spans="10:13">
      <c r="J191" s="1"/>
      <c r="K191" s="1"/>
      <c r="L191" s="1"/>
      <c r="M191" s="1"/>
    </row>
    <row r="192" spans="10:13">
      <c r="J192" s="1"/>
      <c r="K192" s="1"/>
      <c r="L192" s="1"/>
      <c r="M192" s="1"/>
    </row>
    <row r="193" spans="10:13">
      <c r="J193" s="1"/>
      <c r="K193" s="1"/>
      <c r="L193" s="1"/>
      <c r="M193" s="1"/>
    </row>
    <row r="194" spans="10:13">
      <c r="J194" s="1"/>
      <c r="K194" s="1"/>
      <c r="L194" s="1"/>
      <c r="M194" s="1"/>
    </row>
    <row r="195" spans="10:13">
      <c r="J195" s="1"/>
      <c r="K195" s="1"/>
      <c r="L195" s="1"/>
      <c r="M195" s="1"/>
    </row>
    <row r="196" spans="10:13">
      <c r="J196" s="1"/>
      <c r="K196" s="1"/>
      <c r="L196" s="1"/>
      <c r="M196" s="1"/>
    </row>
    <row r="197" spans="10:13">
      <c r="J197" s="1"/>
      <c r="K197" s="1"/>
      <c r="L197" s="1"/>
      <c r="M197" s="1"/>
    </row>
    <row r="198" spans="10:13">
      <c r="J198" s="1"/>
      <c r="K198" s="1"/>
      <c r="L198" s="1"/>
      <c r="M198" s="1"/>
    </row>
    <row r="199" spans="10:13">
      <c r="J199" s="1"/>
      <c r="K199" s="1"/>
      <c r="L199" s="1"/>
      <c r="M199" s="1"/>
    </row>
    <row r="200" spans="10:13">
      <c r="J200" s="1"/>
      <c r="K200" s="1"/>
      <c r="L200" s="1"/>
      <c r="M200" s="1"/>
    </row>
    <row r="201" spans="10:13">
      <c r="J201" s="1"/>
      <c r="K201" s="1"/>
      <c r="L201" s="1"/>
      <c r="M201" s="1"/>
    </row>
    <row r="202" spans="10:13">
      <c r="J202" s="1"/>
      <c r="K202" s="1"/>
      <c r="L202" s="1"/>
      <c r="M202" s="1"/>
    </row>
    <row r="203" spans="10:13">
      <c r="J203" s="1"/>
      <c r="K203" s="1"/>
      <c r="L203" s="1"/>
      <c r="M203" s="1"/>
    </row>
    <row r="204" spans="10:13">
      <c r="J204" s="1"/>
      <c r="K204" s="1"/>
      <c r="L204" s="1"/>
      <c r="M204" s="1"/>
    </row>
    <row r="205" spans="10:13">
      <c r="J205" s="1"/>
      <c r="K205" s="1"/>
      <c r="L205" s="1"/>
      <c r="M205" s="1"/>
    </row>
    <row r="206" spans="10:13">
      <c r="J206" s="1"/>
      <c r="K206" s="1"/>
      <c r="L206" s="1"/>
      <c r="M206" s="1"/>
    </row>
    <row r="207" spans="10:13">
      <c r="J207" s="1"/>
      <c r="K207" s="1"/>
      <c r="L207" s="1"/>
      <c r="M207" s="1"/>
    </row>
    <row r="208" spans="10:13">
      <c r="J208" s="1"/>
      <c r="K208" s="1"/>
      <c r="L208" s="1"/>
      <c r="M208" s="1"/>
    </row>
    <row r="209" spans="10:13">
      <c r="J209" s="1"/>
      <c r="K209" s="1"/>
      <c r="L209" s="1"/>
      <c r="M209" s="1"/>
    </row>
    <row r="210" spans="10:13">
      <c r="J210" s="1"/>
      <c r="K210" s="1"/>
      <c r="L210" s="1"/>
      <c r="M210" s="1"/>
    </row>
    <row r="211" spans="10:13">
      <c r="J211" s="1"/>
      <c r="K211" s="1"/>
      <c r="L211" s="1"/>
      <c r="M211" s="1"/>
    </row>
    <row r="212" spans="10:13">
      <c r="J212" s="1"/>
      <c r="K212" s="1"/>
      <c r="L212" s="1"/>
      <c r="M212" s="1"/>
    </row>
    <row r="213" spans="10:13">
      <c r="J213" s="1"/>
      <c r="K213" s="1"/>
      <c r="L213" s="1"/>
      <c r="M213" s="1"/>
    </row>
    <row r="214" spans="10:13">
      <c r="J214" s="1"/>
      <c r="K214" s="1"/>
      <c r="L214" s="1"/>
      <c r="M214" s="1"/>
    </row>
    <row r="215" spans="10:13">
      <c r="J215" s="1"/>
      <c r="K215" s="1"/>
      <c r="L215" s="1"/>
      <c r="M215" s="1"/>
    </row>
    <row r="216" spans="10:13">
      <c r="J216" s="1"/>
      <c r="K216" s="1"/>
      <c r="L216" s="1"/>
      <c r="M216" s="1"/>
    </row>
    <row r="217" spans="10:13">
      <c r="J217" s="1"/>
      <c r="K217" s="1"/>
      <c r="L217" s="1"/>
      <c r="M217" s="1"/>
    </row>
    <row r="218" spans="10:13">
      <c r="J218" s="1"/>
      <c r="K218" s="1"/>
      <c r="L218" s="1"/>
      <c r="M218" s="1"/>
    </row>
    <row r="219" spans="10:13">
      <c r="J219" s="1"/>
      <c r="K219" s="1"/>
      <c r="L219" s="1"/>
      <c r="M219" s="1"/>
    </row>
    <row r="220" spans="10:13">
      <c r="J220" s="1"/>
      <c r="K220" s="1"/>
      <c r="L220" s="1"/>
      <c r="M220" s="1"/>
    </row>
    <row r="221" spans="10:13">
      <c r="J221" s="1"/>
      <c r="K221" s="1"/>
      <c r="L221" s="1"/>
      <c r="M221" s="1"/>
    </row>
    <row r="222" spans="10:13">
      <c r="J222" s="1"/>
      <c r="K222" s="1"/>
      <c r="L222" s="1"/>
      <c r="M222" s="1"/>
    </row>
    <row r="223" spans="10:13">
      <c r="J223" s="1"/>
      <c r="K223" s="1"/>
      <c r="L223" s="1"/>
      <c r="M223" s="1"/>
    </row>
    <row r="224" spans="10:13">
      <c r="J224" s="1"/>
      <c r="K224" s="1"/>
      <c r="L224" s="1"/>
      <c r="M224" s="1"/>
    </row>
    <row r="225" spans="10:13">
      <c r="J225" s="1"/>
      <c r="K225" s="1"/>
      <c r="L225" s="1"/>
      <c r="M225" s="1"/>
    </row>
    <row r="226" spans="10:13">
      <c r="J226" s="1"/>
      <c r="K226" s="1"/>
      <c r="L226" s="1"/>
      <c r="M226" s="1"/>
    </row>
    <row r="227" spans="10:13">
      <c r="J227" s="1"/>
      <c r="K227" s="1"/>
      <c r="L227" s="1"/>
      <c r="M227" s="1"/>
    </row>
    <row r="228" spans="10:13">
      <c r="J228" s="1"/>
      <c r="K228" s="1"/>
      <c r="L228" s="1"/>
      <c r="M228" s="1"/>
    </row>
    <row r="229" spans="10:13">
      <c r="J229" s="1"/>
      <c r="K229" s="1"/>
      <c r="L229" s="1"/>
      <c r="M229" s="1"/>
    </row>
    <row r="230" spans="10:13">
      <c r="J230" s="1"/>
      <c r="K230" s="1"/>
      <c r="L230" s="1"/>
      <c r="M230" s="1"/>
    </row>
    <row r="231" spans="10:13">
      <c r="J231" s="1"/>
      <c r="K231" s="1"/>
      <c r="L231" s="1"/>
      <c r="M231" s="1"/>
    </row>
    <row r="232" spans="10:13">
      <c r="J232" s="1"/>
      <c r="K232" s="1"/>
      <c r="L232" s="1"/>
      <c r="M232" s="1"/>
    </row>
    <row r="233" spans="10:13">
      <c r="J233" s="1"/>
      <c r="K233" s="1"/>
      <c r="L233" s="1"/>
      <c r="M233" s="1"/>
    </row>
    <row r="234" spans="10:13">
      <c r="J234" s="1"/>
      <c r="K234" s="1"/>
      <c r="L234" s="1"/>
      <c r="M234" s="1"/>
    </row>
    <row r="235" spans="10:13">
      <c r="J235" s="1"/>
      <c r="K235" s="1"/>
      <c r="L235" s="1"/>
      <c r="M235" s="1"/>
    </row>
    <row r="236" spans="10:13">
      <c r="J236" s="1"/>
      <c r="K236" s="1"/>
      <c r="L236" s="1"/>
      <c r="M236" s="1"/>
    </row>
    <row r="237" spans="10:13">
      <c r="J237" s="1"/>
      <c r="K237" s="1"/>
      <c r="L237" s="1"/>
      <c r="M237" s="1"/>
    </row>
    <row r="238" spans="10:13">
      <c r="J238" s="1"/>
      <c r="K238" s="1"/>
      <c r="L238" s="1"/>
      <c r="M238" s="1"/>
    </row>
    <row r="239" spans="10:13">
      <c r="J239" s="1"/>
      <c r="K239" s="1"/>
      <c r="L239" s="1"/>
      <c r="M239" s="1"/>
    </row>
    <row r="240" spans="10:13">
      <c r="J240" s="1"/>
      <c r="K240" s="1"/>
      <c r="L240" s="1"/>
      <c r="M240" s="1"/>
    </row>
    <row r="241" spans="10:13">
      <c r="J241" s="1"/>
      <c r="K241" s="1"/>
      <c r="L241" s="1"/>
      <c r="M241" s="1"/>
    </row>
    <row r="242" spans="10:13">
      <c r="J242" s="1"/>
      <c r="K242" s="1"/>
      <c r="L242" s="1"/>
      <c r="M242" s="1"/>
    </row>
    <row r="243" spans="10:13">
      <c r="J243" s="1"/>
      <c r="K243" s="1"/>
      <c r="L243" s="1"/>
      <c r="M243" s="1"/>
    </row>
    <row r="244" spans="10:13">
      <c r="J244" s="1"/>
      <c r="K244" s="1"/>
      <c r="L244" s="1"/>
      <c r="M244" s="1"/>
    </row>
    <row r="245" spans="10:13">
      <c r="J245" s="1"/>
      <c r="K245" s="1"/>
      <c r="L245" s="1"/>
      <c r="M245" s="1"/>
    </row>
    <row r="246" spans="10:13">
      <c r="J246" s="1"/>
      <c r="K246" s="1"/>
      <c r="L246" s="1"/>
      <c r="M246" s="1"/>
    </row>
    <row r="247" spans="10:13">
      <c r="J247" s="1"/>
      <c r="K247" s="1"/>
      <c r="L247" s="1"/>
      <c r="M247" s="1"/>
    </row>
    <row r="248" spans="10:13">
      <c r="J248" s="1"/>
      <c r="K248" s="1"/>
      <c r="L248" s="1"/>
      <c r="M248" s="1"/>
    </row>
    <row r="249" spans="10:13">
      <c r="J249" s="1"/>
      <c r="K249" s="1"/>
      <c r="L249" s="1"/>
      <c r="M249" s="1"/>
    </row>
    <row r="250" spans="10:13">
      <c r="J250" s="1"/>
      <c r="K250" s="1"/>
      <c r="L250" s="1"/>
      <c r="M250" s="1"/>
    </row>
    <row r="251" spans="10:13">
      <c r="J251" s="1"/>
      <c r="K251" s="1"/>
      <c r="L251" s="1"/>
      <c r="M251" s="1"/>
    </row>
    <row r="252" spans="10:13">
      <c r="J252" s="1"/>
      <c r="K252" s="1"/>
      <c r="L252" s="1"/>
      <c r="M252" s="1"/>
    </row>
    <row r="253" spans="10:13">
      <c r="J253" s="1"/>
      <c r="K253" s="1"/>
      <c r="L253" s="1"/>
      <c r="M253" s="1"/>
    </row>
    <row r="254" spans="10:13">
      <c r="J254" s="1"/>
      <c r="K254" s="1"/>
      <c r="L254" s="1"/>
      <c r="M254" s="1"/>
    </row>
    <row r="255" spans="10:13">
      <c r="J255" s="1"/>
      <c r="K255" s="1"/>
      <c r="L255" s="1"/>
      <c r="M255" s="1"/>
    </row>
    <row r="256" spans="10:13">
      <c r="J256" s="1"/>
      <c r="K256" s="1"/>
      <c r="L256" s="1"/>
      <c r="M256" s="1"/>
    </row>
    <row r="257" spans="10:13">
      <c r="J257" s="1"/>
      <c r="K257" s="1"/>
      <c r="L257" s="1"/>
      <c r="M257" s="1"/>
    </row>
    <row r="258" spans="10:13">
      <c r="J258" s="1"/>
      <c r="K258" s="1"/>
      <c r="L258" s="1"/>
      <c r="M258" s="1"/>
    </row>
    <row r="259" spans="10:13">
      <c r="J259" s="1"/>
      <c r="K259" s="1"/>
      <c r="L259" s="1"/>
      <c r="M259" s="1"/>
    </row>
    <row r="260" spans="10:13">
      <c r="J260" s="1"/>
      <c r="K260" s="1"/>
      <c r="L260" s="1"/>
      <c r="M260" s="1"/>
    </row>
    <row r="261" spans="10:13">
      <c r="J261" s="1"/>
      <c r="K261" s="1"/>
      <c r="L261" s="1"/>
      <c r="M261" s="1"/>
    </row>
    <row r="262" spans="10:13">
      <c r="J262" s="1"/>
      <c r="K262" s="1"/>
      <c r="L262" s="1"/>
      <c r="M262" s="1"/>
    </row>
    <row r="263" spans="10:13">
      <c r="J263" s="1"/>
      <c r="K263" s="1"/>
      <c r="L263" s="1"/>
      <c r="M263" s="1"/>
    </row>
    <row r="264" spans="10:13">
      <c r="J264" s="1"/>
      <c r="K264" s="1"/>
      <c r="L264" s="1"/>
      <c r="M264" s="1"/>
    </row>
    <row r="265" spans="10:13">
      <c r="J265" s="1"/>
      <c r="K265" s="1"/>
      <c r="L265" s="1"/>
      <c r="M265" s="1"/>
    </row>
    <row r="266" spans="10:13">
      <c r="J266" s="1"/>
      <c r="K266" s="1"/>
      <c r="L266" s="1"/>
      <c r="M266" s="1"/>
    </row>
    <row r="267" spans="10:13">
      <c r="J267" s="1"/>
      <c r="K267" s="1"/>
      <c r="L267" s="1"/>
      <c r="M267" s="1"/>
    </row>
    <row r="268" spans="10:13">
      <c r="J268" s="1"/>
      <c r="K268" s="1"/>
      <c r="L268" s="1"/>
      <c r="M268" s="1"/>
    </row>
    <row r="269" spans="10:13">
      <c r="J269" s="1"/>
      <c r="K269" s="1"/>
      <c r="L269" s="1"/>
      <c r="M269" s="1"/>
    </row>
    <row r="270" spans="10:13">
      <c r="J270" s="1"/>
      <c r="K270" s="1"/>
      <c r="L270" s="1"/>
      <c r="M270" s="1"/>
    </row>
    <row r="271" spans="10:13">
      <c r="J271" s="1"/>
      <c r="K271" s="1"/>
      <c r="L271" s="1"/>
      <c r="M271" s="1"/>
    </row>
    <row r="272" spans="10:13">
      <c r="J272" s="1"/>
      <c r="K272" s="1"/>
      <c r="L272" s="1"/>
      <c r="M272" s="1"/>
    </row>
    <row r="273" spans="10:13">
      <c r="J273" s="1"/>
      <c r="K273" s="1"/>
      <c r="L273" s="1"/>
      <c r="M273" s="1"/>
    </row>
    <row r="274" spans="10:13">
      <c r="J274" s="1"/>
      <c r="K274" s="1"/>
      <c r="L274" s="1"/>
      <c r="M274" s="1"/>
    </row>
    <row r="275" spans="10:13">
      <c r="J275" s="1"/>
      <c r="K275" s="1"/>
      <c r="L275" s="1"/>
      <c r="M275" s="1"/>
    </row>
    <row r="276" spans="10:13">
      <c r="J276" s="1"/>
      <c r="K276" s="1"/>
      <c r="L276" s="1"/>
      <c r="M276" s="1"/>
    </row>
    <row r="277" spans="10:13">
      <c r="J277" s="1"/>
      <c r="K277" s="1"/>
      <c r="L277" s="1"/>
      <c r="M277" s="1"/>
    </row>
    <row r="278" spans="10:13">
      <c r="J278" s="1"/>
      <c r="K278" s="1"/>
      <c r="L278" s="1"/>
      <c r="M278" s="1"/>
    </row>
    <row r="279" spans="10:13">
      <c r="J279" s="1"/>
      <c r="K279" s="1"/>
      <c r="L279" s="1"/>
      <c r="M279" s="1"/>
    </row>
    <row r="280" spans="10:13">
      <c r="J280" s="1"/>
      <c r="K280" s="1"/>
      <c r="L280" s="1"/>
      <c r="M280" s="1"/>
    </row>
    <row r="281" spans="10:13">
      <c r="J281" s="1"/>
      <c r="K281" s="1"/>
      <c r="L281" s="1"/>
      <c r="M281" s="1"/>
    </row>
    <row r="282" spans="10:13">
      <c r="J282" s="1"/>
      <c r="K282" s="1"/>
      <c r="L282" s="1"/>
      <c r="M282" s="1"/>
    </row>
    <row r="283" spans="10:13">
      <c r="J283" s="1"/>
      <c r="K283" s="1"/>
      <c r="L283" s="1"/>
      <c r="M283" s="1"/>
    </row>
    <row r="284" spans="10:13">
      <c r="J284" s="1"/>
      <c r="K284" s="1"/>
      <c r="L284" s="1"/>
      <c r="M284" s="1"/>
    </row>
    <row r="285" spans="10:13">
      <c r="J285" s="1"/>
      <c r="K285" s="1"/>
      <c r="L285" s="1"/>
      <c r="M285" s="1"/>
    </row>
    <row r="286" spans="10:13">
      <c r="J286" s="1"/>
      <c r="K286" s="1"/>
      <c r="L286" s="1"/>
      <c r="M286" s="1"/>
    </row>
    <row r="287" spans="10:13">
      <c r="J287" s="1"/>
      <c r="K287" s="1"/>
      <c r="L287" s="1"/>
      <c r="M287" s="1"/>
    </row>
    <row r="288" spans="10:13">
      <c r="J288" s="1"/>
      <c r="K288" s="1"/>
      <c r="L288" s="1"/>
      <c r="M288" s="1"/>
    </row>
    <row r="289" spans="10:13">
      <c r="J289" s="1"/>
      <c r="K289" s="1"/>
      <c r="L289" s="1"/>
      <c r="M289" s="1"/>
    </row>
    <row r="290" spans="10:13">
      <c r="J290" s="1"/>
      <c r="K290" s="1"/>
      <c r="L290" s="1"/>
      <c r="M290" s="1"/>
    </row>
    <row r="291" spans="10:13">
      <c r="J291" s="1"/>
      <c r="K291" s="1"/>
      <c r="L291" s="1"/>
      <c r="M291" s="1"/>
    </row>
    <row r="292" spans="10:13">
      <c r="J292" s="1"/>
      <c r="K292" s="1"/>
      <c r="L292" s="1"/>
      <c r="M292" s="1"/>
    </row>
    <row r="293" spans="10:13">
      <c r="J293" s="1"/>
      <c r="K293" s="1"/>
      <c r="L293" s="1"/>
      <c r="M293" s="1"/>
    </row>
    <row r="294" spans="10:13">
      <c r="J294" s="1"/>
      <c r="K294" s="1"/>
      <c r="L294" s="1"/>
      <c r="M294" s="1"/>
    </row>
    <row r="295" spans="10:13">
      <c r="J295" s="1"/>
      <c r="K295" s="1"/>
      <c r="L295" s="1"/>
      <c r="M295" s="1"/>
    </row>
    <row r="296" spans="10:13">
      <c r="J296" s="1"/>
      <c r="K296" s="1"/>
      <c r="L296" s="1"/>
      <c r="M296" s="1"/>
    </row>
    <row r="297" spans="10:13">
      <c r="J297" s="1"/>
      <c r="K297" s="1"/>
      <c r="L297" s="1"/>
      <c r="M297" s="1"/>
    </row>
    <row r="298" spans="10:13">
      <c r="J298" s="1"/>
      <c r="K298" s="1"/>
      <c r="L298" s="1"/>
      <c r="M298" s="1"/>
    </row>
    <row r="299" spans="10:13">
      <c r="J299" s="1"/>
      <c r="K299" s="1"/>
      <c r="L299" s="1"/>
      <c r="M299" s="1"/>
    </row>
    <row r="300" spans="10:13">
      <c r="J300" s="1"/>
      <c r="K300" s="1"/>
      <c r="L300" s="1"/>
      <c r="M300" s="1"/>
    </row>
    <row r="301" spans="10:13">
      <c r="J301" s="1"/>
      <c r="K301" s="1"/>
      <c r="L301" s="1"/>
      <c r="M301" s="1"/>
    </row>
    <row r="302" spans="10:13">
      <c r="J302" s="1"/>
      <c r="K302" s="1"/>
      <c r="L302" s="1"/>
      <c r="M302" s="1"/>
    </row>
    <row r="303" spans="10:13">
      <c r="J303" s="1"/>
      <c r="K303" s="1"/>
      <c r="L303" s="1"/>
      <c r="M303" s="1"/>
    </row>
    <row r="304" spans="10:13">
      <c r="J304" s="1"/>
      <c r="K304" s="1"/>
      <c r="L304" s="1"/>
      <c r="M304" s="1"/>
    </row>
    <row r="305" spans="10:13">
      <c r="J305" s="1"/>
      <c r="K305" s="1"/>
      <c r="L305" s="1"/>
      <c r="M305" s="1"/>
    </row>
    <row r="306" spans="10:13">
      <c r="J306" s="1"/>
      <c r="K306" s="1"/>
      <c r="L306" s="1"/>
      <c r="M306" s="1"/>
    </row>
    <row r="307" spans="10:13">
      <c r="J307" s="1"/>
      <c r="K307" s="1"/>
      <c r="L307" s="1"/>
      <c r="M307" s="1"/>
    </row>
    <row r="308" spans="10:13">
      <c r="J308" s="1"/>
      <c r="K308" s="1"/>
      <c r="L308" s="1"/>
      <c r="M308" s="1"/>
    </row>
    <row r="309" spans="10:13">
      <c r="J309" s="1"/>
      <c r="K309" s="1"/>
      <c r="L309" s="1"/>
      <c r="M309" s="1"/>
    </row>
    <row r="310" spans="10:13">
      <c r="J310" s="1"/>
      <c r="K310" s="1"/>
      <c r="L310" s="1"/>
      <c r="M310" s="1"/>
    </row>
    <row r="311" spans="10:13">
      <c r="J311" s="1"/>
      <c r="K311" s="1"/>
      <c r="L311" s="1"/>
      <c r="M311" s="1"/>
    </row>
    <row r="312" spans="10:13">
      <c r="J312" s="1"/>
      <c r="K312" s="1"/>
      <c r="L312" s="1"/>
      <c r="M312" s="1"/>
    </row>
    <row r="313" spans="10:13">
      <c r="J313" s="1"/>
      <c r="K313" s="1"/>
      <c r="L313" s="1"/>
      <c r="M313" s="1"/>
    </row>
    <row r="314" spans="10:13">
      <c r="J314" s="1"/>
      <c r="K314" s="1"/>
      <c r="L314" s="1"/>
      <c r="M314" s="1"/>
    </row>
    <row r="315" spans="10:13">
      <c r="J315" s="1"/>
      <c r="K315" s="1"/>
      <c r="L315" s="1"/>
      <c r="M315" s="1"/>
    </row>
    <row r="316" spans="10:13">
      <c r="J316" s="1"/>
      <c r="K316" s="1"/>
      <c r="L316" s="1"/>
      <c r="M316" s="1"/>
    </row>
    <row r="317" spans="10:13">
      <c r="J317" s="1"/>
      <c r="K317" s="1"/>
      <c r="L317" s="1"/>
      <c r="M317" s="1"/>
    </row>
    <row r="318" spans="10:13">
      <c r="J318" s="1"/>
      <c r="K318" s="1"/>
      <c r="L318" s="1"/>
      <c r="M318" s="1"/>
    </row>
    <row r="319" spans="10:13">
      <c r="J319" s="1"/>
      <c r="K319" s="1"/>
      <c r="L319" s="1"/>
      <c r="M319" s="1"/>
    </row>
    <row r="320" spans="10:13">
      <c r="J320" s="1"/>
      <c r="K320" s="1"/>
      <c r="L320" s="1"/>
      <c r="M320" s="1"/>
    </row>
    <row r="321" spans="10:13">
      <c r="J321" s="1"/>
      <c r="K321" s="1"/>
      <c r="L321" s="1"/>
      <c r="M321" s="1"/>
    </row>
    <row r="322" spans="10:13">
      <c r="J322" s="1"/>
      <c r="K322" s="1"/>
      <c r="L322" s="1"/>
      <c r="M322" s="1"/>
    </row>
    <row r="323" spans="10:13">
      <c r="J323" s="1"/>
      <c r="K323" s="1"/>
      <c r="L323" s="1"/>
      <c r="M323" s="1"/>
    </row>
    <row r="324" spans="10:13">
      <c r="J324" s="1"/>
      <c r="K324" s="1"/>
      <c r="L324" s="1"/>
      <c r="M324" s="1"/>
    </row>
    <row r="325" spans="10:13">
      <c r="J325" s="1"/>
      <c r="K325" s="1"/>
      <c r="L325" s="1"/>
      <c r="M325" s="1"/>
    </row>
    <row r="326" spans="10:13">
      <c r="J326" s="1"/>
      <c r="K326" s="1"/>
      <c r="L326" s="1"/>
      <c r="M326" s="1"/>
    </row>
    <row r="327" spans="10:13">
      <c r="J327" s="1"/>
      <c r="K327" s="1"/>
      <c r="L327" s="1"/>
      <c r="M327" s="1"/>
    </row>
    <row r="328" spans="10:13">
      <c r="J328" s="1"/>
      <c r="K328" s="1"/>
      <c r="L328" s="1"/>
      <c r="M328" s="1"/>
    </row>
    <row r="329" spans="10:13">
      <c r="J329" s="1"/>
      <c r="K329" s="1"/>
      <c r="L329" s="1"/>
      <c r="M329" s="1"/>
    </row>
    <row r="330" spans="10:13">
      <c r="J330" s="1"/>
      <c r="K330" s="1"/>
      <c r="L330" s="1"/>
      <c r="M330" s="1"/>
    </row>
    <row r="331" spans="10:13">
      <c r="J331" s="1"/>
      <c r="K331" s="1"/>
      <c r="L331" s="1"/>
      <c r="M331" s="1"/>
    </row>
    <row r="332" spans="10:13">
      <c r="J332" s="1"/>
      <c r="K332" s="1"/>
      <c r="L332" s="1"/>
      <c r="M332" s="1"/>
    </row>
    <row r="333" spans="10:13">
      <c r="J333" s="1"/>
      <c r="K333" s="1"/>
      <c r="L333" s="1"/>
      <c r="M333" s="1"/>
    </row>
    <row r="334" spans="10:13">
      <c r="J334" s="1"/>
      <c r="K334" s="1"/>
      <c r="L334" s="1"/>
      <c r="M334" s="1"/>
    </row>
    <row r="335" spans="10:13">
      <c r="J335" s="1"/>
      <c r="K335" s="1"/>
      <c r="L335" s="1"/>
      <c r="M335" s="1"/>
    </row>
    <row r="336" spans="10:13">
      <c r="J336" s="1"/>
      <c r="K336" s="1"/>
      <c r="L336" s="1"/>
      <c r="M336" s="1"/>
    </row>
    <row r="337" spans="10:13">
      <c r="J337" s="1"/>
      <c r="K337" s="1"/>
      <c r="L337" s="1"/>
      <c r="M337" s="1"/>
    </row>
    <row r="338" spans="10:13">
      <c r="J338" s="1"/>
      <c r="K338" s="1"/>
      <c r="L338" s="1"/>
      <c r="M338" s="1"/>
    </row>
    <row r="339" spans="10:13">
      <c r="J339" s="1"/>
      <c r="K339" s="1"/>
      <c r="L339" s="1"/>
      <c r="M339" s="1"/>
    </row>
    <row r="340" spans="10:13">
      <c r="J340" s="1"/>
      <c r="K340" s="1"/>
      <c r="L340" s="1"/>
      <c r="M340" s="1"/>
    </row>
    <row r="341" spans="10:13">
      <c r="J341" s="1"/>
      <c r="K341" s="1"/>
      <c r="L341" s="1"/>
      <c r="M341" s="1"/>
    </row>
    <row r="342" spans="10:13">
      <c r="J342" s="1"/>
      <c r="K342" s="1"/>
      <c r="L342" s="1"/>
      <c r="M342" s="1"/>
    </row>
    <row r="343" spans="10:13">
      <c r="J343" s="1"/>
      <c r="K343" s="1"/>
      <c r="L343" s="1"/>
      <c r="M343" s="1"/>
    </row>
    <row r="344" spans="10:13">
      <c r="J344" s="1"/>
      <c r="K344" s="1"/>
      <c r="L344" s="1"/>
      <c r="M344" s="1"/>
    </row>
    <row r="345" spans="10:13">
      <c r="J345" s="1"/>
      <c r="K345" s="1"/>
      <c r="L345" s="1"/>
      <c r="M345" s="1"/>
    </row>
    <row r="346" spans="10:13">
      <c r="J346" s="1"/>
      <c r="K346" s="1"/>
      <c r="L346" s="1"/>
      <c r="M346" s="1"/>
    </row>
    <row r="347" spans="10:13">
      <c r="J347" s="1"/>
      <c r="K347" s="1"/>
      <c r="L347" s="1"/>
      <c r="M347" s="1"/>
    </row>
    <row r="348" spans="10:13">
      <c r="J348" s="1"/>
      <c r="K348" s="1"/>
      <c r="L348" s="1"/>
      <c r="M348" s="1"/>
    </row>
    <row r="349" spans="10:13">
      <c r="J349" s="1"/>
      <c r="K349" s="1"/>
      <c r="L349" s="1"/>
      <c r="M349" s="1"/>
    </row>
    <row r="350" spans="10:13">
      <c r="J350" s="1"/>
      <c r="K350" s="1"/>
      <c r="L350" s="1"/>
      <c r="M350" s="1"/>
    </row>
    <row r="351" spans="10:13">
      <c r="J351" s="1"/>
      <c r="K351" s="1"/>
      <c r="L351" s="1"/>
      <c r="M351" s="1"/>
    </row>
    <row r="352" spans="10:13">
      <c r="J352" s="1"/>
      <c r="K352" s="1"/>
      <c r="L352" s="1"/>
      <c r="M352" s="1"/>
    </row>
    <row r="353" spans="10:13">
      <c r="J353" s="1"/>
      <c r="K353" s="1"/>
      <c r="L353" s="1"/>
      <c r="M353" s="1"/>
    </row>
    <row r="354" spans="10:13">
      <c r="J354" s="1"/>
      <c r="K354" s="1"/>
      <c r="L354" s="1"/>
      <c r="M354" s="1"/>
    </row>
    <row r="355" spans="10:13">
      <c r="J355" s="1"/>
      <c r="K355" s="1"/>
      <c r="L355" s="1"/>
      <c r="M355" s="1"/>
    </row>
    <row r="356" spans="10:13">
      <c r="J356" s="1"/>
      <c r="K356" s="1"/>
      <c r="L356" s="1"/>
      <c r="M356" s="1"/>
    </row>
    <row r="357" spans="10:13">
      <c r="J357" s="1"/>
      <c r="K357" s="1"/>
      <c r="L357" s="1"/>
      <c r="M357" s="1"/>
    </row>
    <row r="358" spans="10:13">
      <c r="J358" s="1"/>
      <c r="K358" s="1"/>
      <c r="L358" s="1"/>
      <c r="M358" s="1"/>
    </row>
    <row r="359" spans="10:13">
      <c r="J359" s="1"/>
      <c r="K359" s="1"/>
      <c r="L359" s="1"/>
      <c r="M359" s="1"/>
    </row>
    <row r="360" spans="10:13">
      <c r="J360" s="1"/>
      <c r="K360" s="1"/>
      <c r="L360" s="1"/>
      <c r="M360" s="1"/>
    </row>
    <row r="361" spans="10:13">
      <c r="J361" s="1"/>
      <c r="K361" s="1"/>
      <c r="L361" s="1"/>
      <c r="M361" s="1"/>
    </row>
    <row r="362" spans="10:13">
      <c r="J362" s="1"/>
      <c r="K362" s="1"/>
      <c r="L362" s="1"/>
      <c r="M362" s="1"/>
    </row>
    <row r="363" spans="10:13">
      <c r="J363" s="1"/>
      <c r="K363" s="1"/>
      <c r="L363" s="1"/>
      <c r="M363" s="1"/>
    </row>
    <row r="364" spans="10:13">
      <c r="J364" s="1"/>
      <c r="K364" s="1"/>
      <c r="L364" s="1"/>
      <c r="M364" s="1"/>
    </row>
    <row r="365" spans="10:13">
      <c r="J365" s="1"/>
      <c r="K365" s="1"/>
      <c r="L365" s="1"/>
      <c r="M365" s="1"/>
    </row>
    <row r="366" spans="10:13">
      <c r="J366" s="1"/>
      <c r="K366" s="1"/>
      <c r="L366" s="1"/>
      <c r="M366" s="1"/>
    </row>
    <row r="367" spans="10:13">
      <c r="J367" s="1"/>
      <c r="K367" s="1"/>
      <c r="L367" s="1"/>
      <c r="M367" s="1"/>
    </row>
    <row r="368" spans="10:13">
      <c r="K368" s="1"/>
      <c r="L3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2020-06-08T22:59:43Z</dcterms:created>
  <dcterms:modified xsi:type="dcterms:W3CDTF">2020-09-01T23:22:55Z</dcterms:modified>
  <cp:category/>
  <cp:contentStatus/>
</cp:coreProperties>
</file>