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<sst xmlns="http://schemas.openxmlformats.org/spreadsheetml/2006/main" count="34" uniqueCount="30">
  <si>
    <t xml:space="preserve">custos fixos</t>
  </si>
  <si>
    <t xml:space="preserve">despesas fixas</t>
  </si>
  <si>
    <t xml:space="preserve">custos variáveis</t>
  </si>
  <si>
    <t xml:space="preserve">despesas variáveis</t>
  </si>
  <si>
    <t xml:space="preserve">preço de venda</t>
  </si>
  <si>
    <t xml:space="preserve">quantidades produzidas e vendidas</t>
  </si>
  <si>
    <t xml:space="preserve">/mes</t>
  </si>
  <si>
    <t xml:space="preserve">aluguel e salários</t>
  </si>
  <si>
    <t xml:space="preserve">/kg</t>
  </si>
  <si>
    <t xml:space="preserve">matéria-prima/embalagem</t>
  </si>
  <si>
    <t xml:space="preserve">preço de vendas</t>
  </si>
  <si>
    <t xml:space="preserve">volume de vendas</t>
  </si>
  <si>
    <t xml:space="preserve">unidades</t>
  </si>
  <si>
    <t xml:space="preserve">$</t>
  </si>
  <si>
    <t xml:space="preserve">aluguel industrial</t>
  </si>
  <si>
    <t xml:space="preserve">depreciação fabril</t>
  </si>
  <si>
    <t xml:space="preserve">materiais diretos</t>
  </si>
  <si>
    <t xml:space="preserve">variável</t>
  </si>
  <si>
    <t xml:space="preserve">salário de supervisores</t>
  </si>
  <si>
    <t xml:space="preserve">MOD</t>
  </si>
  <si>
    <t xml:space="preserve">outros custos indiretos</t>
  </si>
  <si>
    <t xml:space="preserve">Unidades =</t>
  </si>
  <si>
    <t xml:space="preserve">total fixo =</t>
  </si>
  <si>
    <t xml:space="preserve">tota variável =</t>
  </si>
  <si>
    <t xml:space="preserve">d var =</t>
  </si>
  <si>
    <t xml:space="preserve">preço de venda =</t>
  </si>
  <si>
    <t xml:space="preserve">Want = </t>
  </si>
  <si>
    <t xml:space="preserve">A -</t>
  </si>
  <si>
    <t xml:space="preserve">B -</t>
  </si>
  <si>
    <t xml:space="preserve">C 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</si>
</sst>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262440</xdr:colOff>
      <xdr:row>0</xdr:row>
      <xdr:rowOff>66240</xdr:rowOff>
    </xdr:from>
    <xdr:to>
      <xdr:col>12</xdr:col>
      <xdr:colOff>389520</xdr:colOff>
      <xdr:row>22</xdr:row>
      <xdr:rowOff>9360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649480" y="66240"/>
          <a:ext cx="5004000" cy="351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501120</xdr:colOff>
      <xdr:row>8</xdr:row>
      <xdr:rowOff>-360</xdr:rowOff>
    </xdr:from>
    <xdr:to>
      <xdr:col>18</xdr:col>
      <xdr:colOff>397080</xdr:colOff>
      <xdr:row>29</xdr:row>
      <xdr:rowOff>65880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0765080" y="1299960"/>
          <a:ext cx="4772880" cy="348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54360</xdr:colOff>
      <xdr:row>33</xdr:row>
      <xdr:rowOff>37080</xdr:rowOff>
    </xdr:from>
    <xdr:to>
      <xdr:col>13</xdr:col>
      <xdr:colOff>441360</xdr:colOff>
      <xdr:row>60</xdr:row>
      <xdr:rowOff>92880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5441400" y="5401440"/>
          <a:ext cx="6076800" cy="4444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94320</xdr:colOff>
      <xdr:row>61</xdr:row>
      <xdr:rowOff>143640</xdr:rowOff>
    </xdr:from>
    <xdr:to>
      <xdr:col>14</xdr:col>
      <xdr:colOff>143280</xdr:colOff>
      <xdr:row>90</xdr:row>
      <xdr:rowOff>66600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5481360" y="10059480"/>
          <a:ext cx="6551640" cy="4637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1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C70" activeCellId="0" sqref="C7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5.42"/>
  </cols>
  <sheetData>
    <row r="1" customFormat="false" ht="12.8" hidden="false" customHeight="false" outlineLevel="0" collapsed="false">
      <c r="A1" s="0" t="n">
        <v>250000</v>
      </c>
      <c r="B1" s="0" t="s">
        <v>0</v>
      </c>
    </row>
    <row r="2" customFormat="false" ht="12.8" hidden="false" customHeight="false" outlineLevel="0" collapsed="false">
      <c r="A2" s="0" t="n">
        <v>100000</v>
      </c>
      <c r="B2" s="0" t="s">
        <v>1</v>
      </c>
    </row>
    <row r="3" customFormat="false" ht="12.8" hidden="false" customHeight="false" outlineLevel="0" collapsed="false">
      <c r="A3" s="0" t="n">
        <v>200</v>
      </c>
      <c r="B3" s="0" t="s">
        <v>2</v>
      </c>
    </row>
    <row r="4" customFormat="false" ht="12.8" hidden="false" customHeight="false" outlineLevel="0" collapsed="false">
      <c r="A4" s="0" t="n">
        <v>50</v>
      </c>
      <c r="B4" s="0" t="s">
        <v>3</v>
      </c>
    </row>
    <row r="5" customFormat="false" ht="12.8" hidden="false" customHeight="false" outlineLevel="0" collapsed="false">
      <c r="A5" s="0" t="n">
        <v>500</v>
      </c>
      <c r="B5" s="0" t="s">
        <v>4</v>
      </c>
    </row>
    <row r="6" customFormat="false" ht="12.8" hidden="false" customHeight="false" outlineLevel="0" collapsed="false">
      <c r="A6" s="0" t="n">
        <v>10000</v>
      </c>
      <c r="B6" s="0" t="s">
        <v>5</v>
      </c>
    </row>
    <row r="10" customFormat="false" ht="12.8" hidden="false" customHeight="false" outlineLevel="0" collapsed="false">
      <c r="A10" s="0" t="n">
        <f aca="false">A2+A1</f>
        <v>350000</v>
      </c>
    </row>
    <row r="11" customFormat="false" ht="12.8" hidden="false" customHeight="false" outlineLevel="0" collapsed="false">
      <c r="A11" s="0" t="n">
        <f aca="false">A5-(A4+A3)</f>
        <v>250</v>
      </c>
    </row>
    <row r="12" customFormat="false" ht="12.8" hidden="false" customHeight="false" outlineLevel="0" collapsed="false">
      <c r="A12" s="0" t="n">
        <f aca="false">A10/A11</f>
        <v>1400</v>
      </c>
    </row>
    <row r="18" customFormat="false" ht="12.8" hidden="false" customHeight="false" outlineLevel="0" collapsed="false">
      <c r="A18" s="0" t="n">
        <v>1000</v>
      </c>
      <c r="B18" s="0" t="s">
        <v>6</v>
      </c>
      <c r="C18" s="0" t="s">
        <v>7</v>
      </c>
    </row>
    <row r="19" customFormat="false" ht="12.8" hidden="false" customHeight="false" outlineLevel="0" collapsed="false">
      <c r="A19" s="0" t="n">
        <v>8</v>
      </c>
      <c r="B19" s="0" t="s">
        <v>8</v>
      </c>
      <c r="C19" s="0" t="s">
        <v>9</v>
      </c>
    </row>
    <row r="20" customFormat="false" ht="12.8" hidden="false" customHeight="false" outlineLevel="0" collapsed="false">
      <c r="A20" s="0" t="n">
        <v>10</v>
      </c>
      <c r="B20" s="0" t="s">
        <v>8</v>
      </c>
      <c r="C20" s="0" t="s">
        <v>10</v>
      </c>
    </row>
    <row r="21" customFormat="false" ht="12.8" hidden="false" customHeight="false" outlineLevel="0" collapsed="false">
      <c r="A21" s="0" t="n">
        <v>600</v>
      </c>
      <c r="B21" s="0" t="s">
        <v>8</v>
      </c>
      <c r="C21" s="0" t="s">
        <v>11</v>
      </c>
    </row>
    <row r="23" customFormat="false" ht="12.8" hidden="false" customHeight="false" outlineLevel="0" collapsed="false">
      <c r="A23" s="0" t="n">
        <v>500</v>
      </c>
      <c r="B23" s="0" t="s">
        <v>8</v>
      </c>
    </row>
    <row r="24" customFormat="false" ht="12.8" hidden="false" customHeight="false" outlineLevel="0" collapsed="false">
      <c r="A24" s="0" t="n">
        <f aca="false">A23*A20</f>
        <v>5000</v>
      </c>
    </row>
    <row r="35" customFormat="false" ht="12.8" hidden="false" customHeight="false" outlineLevel="0" collapsed="false">
      <c r="A35" s="0" t="n">
        <v>40000</v>
      </c>
      <c r="B35" s="0" t="s">
        <v>12</v>
      </c>
    </row>
    <row r="36" customFormat="false" ht="12.8" hidden="false" customHeight="false" outlineLevel="0" collapsed="false">
      <c r="A36" s="0" t="n">
        <v>220</v>
      </c>
      <c r="B36" s="0" t="s">
        <v>13</v>
      </c>
    </row>
    <row r="38" customFormat="false" ht="12.8" hidden="false" customHeight="false" outlineLevel="0" collapsed="false">
      <c r="A38" s="0" t="n">
        <v>480000</v>
      </c>
      <c r="B38" s="0" t="s">
        <v>14</v>
      </c>
    </row>
    <row r="39" customFormat="false" ht="12.8" hidden="false" customHeight="false" outlineLevel="0" collapsed="false">
      <c r="A39" s="0" t="n">
        <v>560000</v>
      </c>
      <c r="B39" s="0" t="s">
        <v>15</v>
      </c>
    </row>
    <row r="40" customFormat="false" ht="12.8" hidden="false" customHeight="false" outlineLevel="0" collapsed="false">
      <c r="A40" s="0" t="n">
        <v>1520000</v>
      </c>
      <c r="B40" s="0" t="s">
        <v>16</v>
      </c>
      <c r="D40" s="0" t="s">
        <v>17</v>
      </c>
    </row>
    <row r="41" customFormat="false" ht="12.8" hidden="false" customHeight="false" outlineLevel="0" collapsed="false">
      <c r="A41" s="0" t="n">
        <v>120000</v>
      </c>
      <c r="B41" s="0" t="s">
        <v>18</v>
      </c>
    </row>
    <row r="42" customFormat="false" ht="12.8" hidden="false" customHeight="false" outlineLevel="0" collapsed="false">
      <c r="A42" s="0" t="n">
        <v>1640000</v>
      </c>
      <c r="B42" s="0" t="s">
        <v>19</v>
      </c>
      <c r="D42" s="0" t="s">
        <v>17</v>
      </c>
    </row>
    <row r="43" customFormat="false" ht="12.8" hidden="false" customHeight="false" outlineLevel="0" collapsed="false">
      <c r="A43" s="0" t="n">
        <v>480000</v>
      </c>
      <c r="B43" s="0" t="s">
        <v>20</v>
      </c>
    </row>
    <row r="45" customFormat="false" ht="12.8" hidden="false" customHeight="false" outlineLevel="0" collapsed="false">
      <c r="A45" s="0" t="n">
        <f aca="false">A42+A40</f>
        <v>3160000</v>
      </c>
      <c r="B45" s="0" t="n">
        <f aca="false">A35</f>
        <v>40000</v>
      </c>
      <c r="C45" s="0" t="n">
        <f aca="false">A45/B45</f>
        <v>79</v>
      </c>
      <c r="D45" s="0" t="n">
        <f aca="false">A36-C45</f>
        <v>141</v>
      </c>
    </row>
    <row r="46" customFormat="false" ht="12.8" hidden="false" customHeight="false" outlineLevel="0" collapsed="false">
      <c r="A46" s="0" t="n">
        <f aca="false">A38+A39+A41+A43</f>
        <v>1640000</v>
      </c>
      <c r="D46" s="0" t="n">
        <f aca="false">A46/D45</f>
        <v>11631.2056737589</v>
      </c>
    </row>
    <row r="47" customFormat="false" ht="12.8" hidden="false" customHeight="false" outlineLevel="0" collapsed="false">
      <c r="D47" s="0" t="n">
        <f aca="false">D46*A36</f>
        <v>2558865.24822695</v>
      </c>
    </row>
    <row r="61" customFormat="false" ht="12.8" hidden="false" customHeight="false" outlineLevel="0" collapsed="false">
      <c r="A61" s="0" t="s">
        <v>21</v>
      </c>
      <c r="B61" s="0" t="n">
        <v>9000</v>
      </c>
    </row>
    <row r="63" customFormat="false" ht="12.8" hidden="false" customHeight="false" outlineLevel="0" collapsed="false">
      <c r="A63" s="0" t="s">
        <v>22</v>
      </c>
      <c r="B63" s="0" t="n">
        <f aca="false">14695</f>
        <v>14695</v>
      </c>
    </row>
    <row r="64" customFormat="false" ht="12.8" hidden="false" customHeight="false" outlineLevel="0" collapsed="false">
      <c r="A64" s="0" t="s">
        <v>23</v>
      </c>
      <c r="B64" s="0" t="n">
        <v>34200</v>
      </c>
      <c r="C64" s="0" t="n">
        <f aca="false">B64/B61</f>
        <v>3.8</v>
      </c>
    </row>
    <row r="65" customFormat="false" ht="12.8" hidden="false" customHeight="false" outlineLevel="0" collapsed="false">
      <c r="A65" s="0" t="s">
        <v>24</v>
      </c>
      <c r="B65" s="0" t="n">
        <f aca="false">B66*0.04</f>
        <v>0.3</v>
      </c>
    </row>
    <row r="66" customFormat="false" ht="12.8" hidden="false" customHeight="false" outlineLevel="0" collapsed="false">
      <c r="A66" s="0" t="s">
        <v>25</v>
      </c>
      <c r="B66" s="0" t="n">
        <v>7.5</v>
      </c>
    </row>
    <row r="67" customFormat="false" ht="12.8" hidden="false" customHeight="false" outlineLevel="0" collapsed="false">
      <c r="A67" s="0" t="s">
        <v>26</v>
      </c>
      <c r="B67" s="0" t="n">
        <v>24745</v>
      </c>
    </row>
    <row r="69" customFormat="false" ht="12.8" hidden="false" customHeight="false" outlineLevel="0" collapsed="false">
      <c r="A69" s="0" t="s">
        <v>27</v>
      </c>
      <c r="B69" s="0" t="n">
        <f aca="false">B66-C64-B65</f>
        <v>3.4</v>
      </c>
    </row>
    <row r="70" customFormat="false" ht="12.8" hidden="false" customHeight="false" outlineLevel="0" collapsed="false">
      <c r="A70" s="0" t="s">
        <v>28</v>
      </c>
      <c r="B70" s="0" t="n">
        <f aca="false">(B67+B63)</f>
        <v>39440</v>
      </c>
      <c r="C70" s="0" t="n">
        <f aca="false">B70/B69</f>
        <v>11600</v>
      </c>
    </row>
    <row r="71" customFormat="false" ht="12.8" hidden="false" customHeight="false" outlineLevel="0" collapsed="false">
      <c r="A71" s="0" t="s">
        <v>29</v>
      </c>
      <c r="B71" s="0" t="n">
        <f aca="false">C70*B66</f>
        <v>87000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2020-09-17T22:55:55Z</dcterms:created>
  <dc:creator/>
  <dc:description/>
  <dc:language>en-US</dc:language>
  <cp:lastModifiedBy/>
  <dcterms:modified xsi:type="dcterms:W3CDTF">2020-09-18T02:02:17Z</dcterms:modified>
  <cp:revision>1</cp:revision>
  <dc:subject/>
  <dc:title/>
</cp:coreProperties>
</file>