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tbrainsProject\IDEA-U\excelUtilApplication\excel-files\output\"/>
    </mc:Choice>
  </mc:AlternateContent>
  <xr:revisionPtr revIDLastSave="0" documentId="13_ncr:1_{9851F274-2680-413B-9962-63BF65030116}" xr6:coauthVersionLast="47" xr6:coauthVersionMax="47" xr10:uidLastSave="{00000000-0000-0000-0000-000000000000}"/>
  <bookViews>
    <workbookView xWindow="-4812" yWindow="-384" windowWidth="10152" windowHeight="8964" activeTab="3" xr2:uid="{733CA277-9E52-401B-82FC-AD533F26247A}"/>
  </bookViews>
  <sheets>
    <sheet name="1月" sheetId="3" r:id="rId1"/>
    <sheet name="2月" sheetId="4" r:id="rId2"/>
    <sheet name="3月" sheetId="5" r:id="rId3"/>
    <sheet name="汇总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6" l="1"/>
  <c r="K15" i="6"/>
  <c r="K14" i="6"/>
  <c r="K7" i="6"/>
  <c r="K16" i="6"/>
  <c r="K10" i="6"/>
  <c r="K18" i="6"/>
  <c r="K3" i="6"/>
  <c r="K11" i="6"/>
  <c r="K4" i="6"/>
  <c r="K12" i="6"/>
  <c r="K8" i="6"/>
  <c r="K9" i="6"/>
  <c r="K5" i="6"/>
  <c r="K6" i="6"/>
  <c r="K2" i="6"/>
  <c r="K13" i="6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2" i="3"/>
  <c r="I19" i="6"/>
  <c r="H19" i="6"/>
  <c r="E19" i="6"/>
  <c r="F19" i="6"/>
  <c r="D19" i="6"/>
  <c r="I19" i="3"/>
  <c r="H19" i="3"/>
  <c r="F19" i="3"/>
  <c r="G19" i="6"/>
  <c r="E19" i="3"/>
  <c r="D19" i="3"/>
</calcChain>
</file>

<file path=xl/sharedStrings.xml><?xml version="1.0" encoding="utf-8"?>
<sst xmlns="http://schemas.openxmlformats.org/spreadsheetml/2006/main" count="516" uniqueCount="235">
  <si>
    <t>序号</t>
  </si>
  <si>
    <t>部门</t>
  </si>
  <si>
    <t>未打卡人次</t>
  </si>
  <si>
    <t>人员</t>
  </si>
  <si>
    <t>应打卡人次</t>
  </si>
  <si>
    <t>实际打卡人次</t>
  </si>
  <si>
    <t>打卡率</t>
  </si>
  <si>
    <t>迟到人次</t>
  </si>
  <si>
    <t>早退人次</t>
  </si>
  <si>
    <t>人均未打卡人次</t>
  </si>
  <si>
    <t>1</t>
  </si>
  <si>
    <t>信用卡中心</t>
  </si>
  <si>
    <t>19</t>
  </si>
  <si>
    <t>10</t>
  </si>
  <si>
    <t>1.90</t>
  </si>
  <si>
    <t>派驻纪检组</t>
  </si>
  <si>
    <t>8</t>
  </si>
  <si>
    <t>5</t>
  </si>
  <si>
    <t>122</t>
  </si>
  <si>
    <t>0</t>
  </si>
  <si>
    <t>1.60</t>
  </si>
  <si>
    <t>人力资源部（工会）</t>
  </si>
  <si>
    <t>18</t>
  </si>
  <si>
    <t>6</t>
  </si>
  <si>
    <t>2</t>
  </si>
  <si>
    <t>3.00</t>
  </si>
  <si>
    <t>网络金融部</t>
  </si>
  <si>
    <t>81</t>
  </si>
  <si>
    <t>国际业务中心</t>
  </si>
  <si>
    <t>9</t>
  </si>
  <si>
    <t>3</t>
  </si>
  <si>
    <t>资产保全部</t>
  </si>
  <si>
    <t>13</t>
  </si>
  <si>
    <t>125</t>
  </si>
  <si>
    <t>4.33</t>
  </si>
  <si>
    <t>个人金融部</t>
  </si>
  <si>
    <t>37</t>
  </si>
  <si>
    <t>4.62</t>
  </si>
  <si>
    <t>办公室</t>
  </si>
  <si>
    <t>67</t>
  </si>
  <si>
    <t>14</t>
  </si>
  <si>
    <t>4.79</t>
  </si>
  <si>
    <t>普惠金融事业部</t>
  </si>
  <si>
    <t>35</t>
  </si>
  <si>
    <t>7</t>
  </si>
  <si>
    <t>275</t>
  </si>
  <si>
    <t>4</t>
  </si>
  <si>
    <t>5.00</t>
  </si>
  <si>
    <t>住房金融与个人信贷部</t>
  </si>
  <si>
    <t>63</t>
  </si>
  <si>
    <t>12</t>
  </si>
  <si>
    <t>5.25</t>
  </si>
  <si>
    <t>财务会计部</t>
  </si>
  <si>
    <t>59</t>
  </si>
  <si>
    <t>11</t>
  </si>
  <si>
    <t>5.36</t>
  </si>
  <si>
    <t>风险管理部</t>
  </si>
  <si>
    <t>50</t>
  </si>
  <si>
    <t>5.56</t>
  </si>
  <si>
    <t>内控合规部</t>
  </si>
  <si>
    <t>60</t>
  </si>
  <si>
    <t>8.57</t>
  </si>
  <si>
    <t>公司业务部</t>
  </si>
  <si>
    <t>54</t>
  </si>
  <si>
    <t>150</t>
  </si>
  <si>
    <t>10.80</t>
  </si>
  <si>
    <t>渠道与运营管理中心</t>
  </si>
  <si>
    <t>296</t>
  </si>
  <si>
    <t>25</t>
  </si>
  <si>
    <t>11.84</t>
  </si>
  <si>
    <t>机构业务部</t>
  </si>
  <si>
    <t>47</t>
  </si>
  <si>
    <t>11.75</t>
  </si>
  <si>
    <t>安全保卫部</t>
  </si>
  <si>
    <t>189</t>
  </si>
  <si>
    <t>367</t>
  </si>
  <si>
    <t>21.00</t>
  </si>
  <si>
    <t>15</t>
  </si>
  <si>
    <t>16</t>
  </si>
  <si>
    <t>17</t>
  </si>
  <si>
    <t>52</t>
  </si>
  <si>
    <t>267</t>
  </si>
  <si>
    <t>215</t>
  </si>
  <si>
    <t>80.52%</t>
  </si>
  <si>
    <t>5.78</t>
  </si>
  <si>
    <t>86</t>
  </si>
  <si>
    <t>787</t>
  </si>
  <si>
    <t>701</t>
  </si>
  <si>
    <t>89.07%</t>
  </si>
  <si>
    <t>3.44</t>
  </si>
  <si>
    <t>38</t>
  </si>
  <si>
    <t>335</t>
  </si>
  <si>
    <t>297</t>
  </si>
  <si>
    <t>88.66%</t>
  </si>
  <si>
    <t>3.45</t>
  </si>
  <si>
    <t>93</t>
  </si>
  <si>
    <t>268</t>
  </si>
  <si>
    <t>175</t>
  </si>
  <si>
    <t>65.30%</t>
  </si>
  <si>
    <t>10.33</t>
  </si>
  <si>
    <t>90</t>
  </si>
  <si>
    <t>83</t>
  </si>
  <si>
    <t>92.22%</t>
  </si>
  <si>
    <t>2.33</t>
  </si>
  <si>
    <t>407</t>
  </si>
  <si>
    <t>372</t>
  </si>
  <si>
    <t>91.40%</t>
  </si>
  <si>
    <t>2.50</t>
  </si>
  <si>
    <t>221</t>
  </si>
  <si>
    <t>210</t>
  </si>
  <si>
    <t>95.02%</t>
  </si>
  <si>
    <t>1.57</t>
  </si>
  <si>
    <t>88</t>
  </si>
  <si>
    <t>80</t>
  </si>
  <si>
    <t>90.91%</t>
  </si>
  <si>
    <t>2.67</t>
  </si>
  <si>
    <t>316</t>
  </si>
  <si>
    <t>309</t>
  </si>
  <si>
    <t>97.78%</t>
  </si>
  <si>
    <t>.70</t>
  </si>
  <si>
    <t>40</t>
  </si>
  <si>
    <t>327</t>
  </si>
  <si>
    <t>89.10%</t>
  </si>
  <si>
    <t>3.33</t>
  </si>
  <si>
    <t>123</t>
  </si>
  <si>
    <t>110</t>
  </si>
  <si>
    <t>89.43%</t>
  </si>
  <si>
    <t>2.60</t>
  </si>
  <si>
    <t>121</t>
  </si>
  <si>
    <t>99.18%</t>
  </si>
  <si>
    <t>.20</t>
  </si>
  <si>
    <t>219</t>
  </si>
  <si>
    <t>98.17%</t>
  </si>
  <si>
    <t>.57</t>
  </si>
  <si>
    <t>245</t>
  </si>
  <si>
    <t>235</t>
  </si>
  <si>
    <t>95.92%</t>
  </si>
  <si>
    <t>1.25</t>
  </si>
  <si>
    <t>185</t>
  </si>
  <si>
    <t>177</t>
  </si>
  <si>
    <t>95.68%</t>
  </si>
  <si>
    <t>1.33</t>
  </si>
  <si>
    <t>62</t>
  </si>
  <si>
    <t>98.41%</t>
  </si>
  <si>
    <t>.50</t>
  </si>
  <si>
    <t>113</t>
  </si>
  <si>
    <t>105</t>
  </si>
  <si>
    <t>92.92%</t>
  </si>
  <si>
    <t>2.00</t>
  </si>
  <si>
    <t>56</t>
  </si>
  <si>
    <t>403</t>
  </si>
  <si>
    <t>347</t>
  </si>
  <si>
    <t>86.10%</t>
  </si>
  <si>
    <t>6.22</t>
  </si>
  <si>
    <t>1116</t>
  </si>
  <si>
    <t>1006</t>
  </si>
  <si>
    <t>90.14%</t>
  </si>
  <si>
    <t>4.40</t>
  </si>
  <si>
    <t>68</t>
  </si>
  <si>
    <t>489</t>
  </si>
  <si>
    <t>421</t>
  </si>
  <si>
    <t>86.09%</t>
  </si>
  <si>
    <t>6.18</t>
  </si>
  <si>
    <t>385</t>
  </si>
  <si>
    <t>262</t>
  </si>
  <si>
    <t>68.05%</t>
  </si>
  <si>
    <t>13.67</t>
  </si>
  <si>
    <t>136</t>
  </si>
  <si>
    <t>133</t>
  </si>
  <si>
    <t>97.79%</t>
  </si>
  <si>
    <t>1.00</t>
  </si>
  <si>
    <t>32</t>
  </si>
  <si>
    <t>603</t>
  </si>
  <si>
    <t>571</t>
  </si>
  <si>
    <t>94.69%</t>
  </si>
  <si>
    <t>2.29</t>
  </si>
  <si>
    <t>310</t>
  </si>
  <si>
    <t>304</t>
  </si>
  <si>
    <t>98.06%</t>
  </si>
  <si>
    <t>.86</t>
  </si>
  <si>
    <t>91.91%</t>
  </si>
  <si>
    <t>3.67</t>
  </si>
  <si>
    <t>449</t>
  </si>
  <si>
    <t>447</t>
  </si>
  <si>
    <t>99.55%</t>
  </si>
  <si>
    <t>66</t>
  </si>
  <si>
    <t>481</t>
  </si>
  <si>
    <t>415</t>
  </si>
  <si>
    <t>86.28%</t>
  </si>
  <si>
    <t>5.50</t>
  </si>
  <si>
    <t>161</t>
  </si>
  <si>
    <t>147</t>
  </si>
  <si>
    <t>91.30%</t>
  </si>
  <si>
    <t>2.80</t>
  </si>
  <si>
    <t>229</t>
  </si>
  <si>
    <t>96.51%</t>
  </si>
  <si>
    <t>285</t>
  </si>
  <si>
    <t>96.49%</t>
  </si>
  <si>
    <t>1.43</t>
  </si>
  <si>
    <t>352</t>
  </si>
  <si>
    <t>95.91%</t>
  </si>
  <si>
    <t>1.88</t>
  </si>
  <si>
    <t>260</t>
  </si>
  <si>
    <t>97.38%</t>
  </si>
  <si>
    <t>1.17</t>
  </si>
  <si>
    <t>91</t>
  </si>
  <si>
    <t>98.90%</t>
  </si>
  <si>
    <t>165</t>
  </si>
  <si>
    <t>3.75</t>
  </si>
  <si>
    <t>158</t>
  </si>
  <si>
    <t>17.56</t>
  </si>
  <si>
    <t>492</t>
  </si>
  <si>
    <t>19.68</t>
  </si>
  <si>
    <t>15.00</t>
  </si>
  <si>
    <t>405</t>
  </si>
  <si>
    <t>45.00</t>
  </si>
  <si>
    <t>23</t>
  </si>
  <si>
    <t>7.67</t>
  </si>
  <si>
    <t>134</t>
  </si>
  <si>
    <t>9.57</t>
  </si>
  <si>
    <t>77</t>
  </si>
  <si>
    <t>11.00</t>
  </si>
  <si>
    <t>28</t>
  </si>
  <si>
    <t>9.33</t>
  </si>
  <si>
    <t>169</t>
  </si>
  <si>
    <t>14.08</t>
  </si>
  <si>
    <t>16.20</t>
  </si>
  <si>
    <t>3.40</t>
  </si>
  <si>
    <t>49</t>
  </si>
  <si>
    <t>7.00</t>
  </si>
  <si>
    <t>7.75</t>
  </si>
  <si>
    <t>33</t>
  </si>
  <si>
    <t>4.00</t>
  </si>
  <si>
    <t>70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</si>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</sst>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NumberFormat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2" fillId="0" borderId="0" xfId="1" applyNumberFormat="1">
      <alignment vertical="center"/>
    </xf>
  </cellXfs>
  <cellStyles count="2">
    <cellStyle name="常规" xfId="0" builtinId="0"/>
    <cellStyle name="常规 2" xfId="1" xr:uid="{1388DB71-E2BD-4FBE-A4D8-1BD7459C1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33FD-1A0A-4E2C-831C-231144399EB4}">
  <dimension ref="A1:K19"/>
  <sheetViews>
    <sheetView workbookViewId="0">
      <selection activeCell="L15" sqref="L15"/>
    </sheetView>
  </sheetViews>
  <sheetFormatPr defaultRowHeight="13.8" x14ac:dyDescent="0.25"/>
  <cols>
    <col min="1" max="4" width="8.88671875" style="1"/>
    <col min="5" max="5" width="14.77734375" style="1" customWidth="1"/>
    <col min="6" max="10" width="8.88671875" style="1"/>
    <col min="11" max="11" width="9.10937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 t="s">
        <v>29</v>
      </c>
      <c r="B2" s="1" t="s">
        <v>11</v>
      </c>
      <c r="C2" s="1" t="s">
        <v>12</v>
      </c>
      <c r="D2" s="2">
        <v>10</v>
      </c>
      <c r="E2" s="2">
        <v>389</v>
      </c>
      <c r="F2" s="2">
        <v>370</v>
      </c>
      <c r="G2" s="5">
        <v>0.95120000000000005</v>
      </c>
      <c r="H2" s="2">
        <v>1</v>
      </c>
      <c r="I2" s="2">
        <v>1</v>
      </c>
      <c r="J2" s="1" t="s">
        <v>14</v>
      </c>
      <c r="K2" s="1">
        <f>SUM(H2:I2)</f>
        <v>2</v>
      </c>
    </row>
    <row r="3" spans="1:11" x14ac:dyDescent="0.25">
      <c r="A3" s="1" t="s">
        <v>50</v>
      </c>
      <c r="B3" s="1" t="s">
        <v>15</v>
      </c>
      <c r="C3" s="1" t="s">
        <v>16</v>
      </c>
      <c r="D3" s="2">
        <v>5</v>
      </c>
      <c r="E3" s="2">
        <v>122</v>
      </c>
      <c r="F3" s="2">
        <v>114</v>
      </c>
      <c r="G3" s="5">
        <v>0.93440000000000001</v>
      </c>
      <c r="H3" s="2">
        <v>0</v>
      </c>
      <c r="I3" s="2">
        <v>1</v>
      </c>
      <c r="J3" s="1" t="s">
        <v>20</v>
      </c>
      <c r="K3" s="1">
        <f t="shared" ref="K3:K18" si="0">SUM(H3:I3)</f>
        <v>1</v>
      </c>
    </row>
    <row r="4" spans="1:11" x14ac:dyDescent="0.25">
      <c r="A4" s="1" t="s">
        <v>77</v>
      </c>
      <c r="B4" s="1" t="s">
        <v>21</v>
      </c>
      <c r="C4" s="1" t="s">
        <v>22</v>
      </c>
      <c r="D4" s="2">
        <v>6</v>
      </c>
      <c r="E4" s="2">
        <v>248</v>
      </c>
      <c r="F4" s="2">
        <v>230</v>
      </c>
      <c r="G4" s="5">
        <v>0.9274</v>
      </c>
      <c r="H4" s="2">
        <v>0</v>
      </c>
      <c r="I4" s="2">
        <v>2</v>
      </c>
      <c r="J4" s="1" t="s">
        <v>25</v>
      </c>
      <c r="K4" s="1">
        <f t="shared" si="0"/>
        <v>2</v>
      </c>
    </row>
    <row r="5" spans="1:11" x14ac:dyDescent="0.25">
      <c r="A5" s="1" t="s">
        <v>78</v>
      </c>
      <c r="B5" s="1" t="s">
        <v>26</v>
      </c>
      <c r="C5" s="1" t="s">
        <v>23</v>
      </c>
      <c r="D5" s="2">
        <v>2</v>
      </c>
      <c r="E5" s="2">
        <v>81</v>
      </c>
      <c r="F5" s="2">
        <v>75</v>
      </c>
      <c r="G5" s="5">
        <v>0.92589999999999995</v>
      </c>
      <c r="H5" s="2">
        <v>0</v>
      </c>
      <c r="I5" s="2">
        <v>0</v>
      </c>
      <c r="J5" s="1" t="s">
        <v>25</v>
      </c>
      <c r="K5" s="1">
        <f t="shared" si="0"/>
        <v>0</v>
      </c>
    </row>
    <row r="6" spans="1:11" x14ac:dyDescent="0.25">
      <c r="A6" s="1" t="s">
        <v>16</v>
      </c>
      <c r="B6" s="1" t="s">
        <v>28</v>
      </c>
      <c r="C6" s="1" t="s">
        <v>29</v>
      </c>
      <c r="D6" s="2">
        <v>3</v>
      </c>
      <c r="E6" s="2">
        <v>115</v>
      </c>
      <c r="F6" s="2">
        <v>106</v>
      </c>
      <c r="G6" s="5">
        <v>0.92169999999999996</v>
      </c>
      <c r="H6" s="2">
        <v>0</v>
      </c>
      <c r="I6" s="2">
        <v>0</v>
      </c>
      <c r="J6" s="1" t="s">
        <v>25</v>
      </c>
      <c r="K6" s="1">
        <f t="shared" si="0"/>
        <v>0</v>
      </c>
    </row>
    <row r="7" spans="1:11" x14ac:dyDescent="0.25">
      <c r="A7" s="1" t="s">
        <v>17</v>
      </c>
      <c r="B7" s="1" t="s">
        <v>31</v>
      </c>
      <c r="C7" s="1" t="s">
        <v>32</v>
      </c>
      <c r="D7" s="2">
        <v>3</v>
      </c>
      <c r="E7" s="2">
        <v>125</v>
      </c>
      <c r="F7" s="2">
        <v>112</v>
      </c>
      <c r="G7" s="5">
        <v>0.89600000000000002</v>
      </c>
      <c r="H7" s="2">
        <v>1</v>
      </c>
      <c r="I7" s="2">
        <v>0</v>
      </c>
      <c r="J7" s="1" t="s">
        <v>34</v>
      </c>
      <c r="K7" s="1">
        <f t="shared" si="0"/>
        <v>1</v>
      </c>
    </row>
    <row r="8" spans="1:11" x14ac:dyDescent="0.25">
      <c r="A8" s="1" t="s">
        <v>40</v>
      </c>
      <c r="B8" s="1" t="s">
        <v>35</v>
      </c>
      <c r="C8" s="1" t="s">
        <v>36</v>
      </c>
      <c r="D8" s="2">
        <v>8</v>
      </c>
      <c r="E8" s="2">
        <v>323</v>
      </c>
      <c r="F8" s="2">
        <v>286</v>
      </c>
      <c r="G8" s="5">
        <v>0.88539999999999996</v>
      </c>
      <c r="H8" s="2">
        <v>1</v>
      </c>
      <c r="I8" s="2">
        <v>2</v>
      </c>
      <c r="J8" s="1" t="s">
        <v>37</v>
      </c>
      <c r="K8" s="1">
        <f t="shared" si="0"/>
        <v>3</v>
      </c>
    </row>
    <row r="9" spans="1:11" x14ac:dyDescent="0.25">
      <c r="A9" s="1" t="s">
        <v>23</v>
      </c>
      <c r="B9" s="1" t="s">
        <v>38</v>
      </c>
      <c r="C9" s="1" t="s">
        <v>39</v>
      </c>
      <c r="D9" s="2">
        <v>14</v>
      </c>
      <c r="E9" s="2">
        <v>562</v>
      </c>
      <c r="F9" s="2">
        <v>495</v>
      </c>
      <c r="G9" s="5">
        <v>0.88080000000000003</v>
      </c>
      <c r="H9" s="2">
        <v>9</v>
      </c>
      <c r="I9" s="2">
        <v>1</v>
      </c>
      <c r="J9" s="1" t="s">
        <v>41</v>
      </c>
      <c r="K9" s="1">
        <f t="shared" si="0"/>
        <v>10</v>
      </c>
    </row>
    <row r="10" spans="1:11" x14ac:dyDescent="0.25">
      <c r="A10" s="1" t="s">
        <v>32</v>
      </c>
      <c r="B10" s="1" t="s">
        <v>42</v>
      </c>
      <c r="C10" s="1" t="s">
        <v>43</v>
      </c>
      <c r="D10" s="2">
        <v>7</v>
      </c>
      <c r="E10" s="2">
        <v>275</v>
      </c>
      <c r="F10" s="2">
        <v>240</v>
      </c>
      <c r="G10" s="5">
        <v>0.87270000000000003</v>
      </c>
      <c r="H10" s="2">
        <v>4</v>
      </c>
      <c r="I10" s="2">
        <v>2</v>
      </c>
      <c r="J10" s="1" t="s">
        <v>47</v>
      </c>
      <c r="K10" s="1">
        <f t="shared" si="0"/>
        <v>6</v>
      </c>
    </row>
    <row r="11" spans="1:11" x14ac:dyDescent="0.25">
      <c r="A11" s="1" t="s">
        <v>13</v>
      </c>
      <c r="B11" s="1" t="s">
        <v>48</v>
      </c>
      <c r="C11" s="1" t="s">
        <v>49</v>
      </c>
      <c r="D11" s="2">
        <v>12</v>
      </c>
      <c r="E11" s="2">
        <v>456</v>
      </c>
      <c r="F11" s="2">
        <v>393</v>
      </c>
      <c r="G11" s="5">
        <v>0.86180000000000001</v>
      </c>
      <c r="H11" s="2">
        <v>6</v>
      </c>
      <c r="I11" s="2">
        <v>1</v>
      </c>
      <c r="J11" s="1" t="s">
        <v>51</v>
      </c>
      <c r="K11" s="1">
        <f t="shared" si="0"/>
        <v>7</v>
      </c>
    </row>
    <row r="12" spans="1:11" x14ac:dyDescent="0.25">
      <c r="A12" s="1" t="s">
        <v>30</v>
      </c>
      <c r="B12" s="1" t="s">
        <v>52</v>
      </c>
      <c r="C12" s="1" t="s">
        <v>53</v>
      </c>
      <c r="D12" s="2">
        <v>11</v>
      </c>
      <c r="E12" s="2">
        <v>422</v>
      </c>
      <c r="F12" s="2">
        <v>363</v>
      </c>
      <c r="G12" s="5">
        <v>0.86019999999999996</v>
      </c>
      <c r="H12" s="2">
        <v>2</v>
      </c>
      <c r="I12" s="2">
        <v>0</v>
      </c>
      <c r="J12" s="1" t="s">
        <v>55</v>
      </c>
      <c r="K12" s="1">
        <f t="shared" si="0"/>
        <v>2</v>
      </c>
    </row>
    <row r="13" spans="1:11" x14ac:dyDescent="0.25">
      <c r="A13" s="1" t="s">
        <v>10</v>
      </c>
      <c r="B13" s="1" t="s">
        <v>56</v>
      </c>
      <c r="C13" s="1" t="s">
        <v>57</v>
      </c>
      <c r="D13" s="2">
        <v>9</v>
      </c>
      <c r="E13" s="2">
        <v>323</v>
      </c>
      <c r="F13" s="2">
        <v>273</v>
      </c>
      <c r="G13" s="5">
        <v>0.84519999999999995</v>
      </c>
      <c r="H13" s="2">
        <v>3</v>
      </c>
      <c r="I13" s="2">
        <v>1</v>
      </c>
      <c r="J13" s="1" t="s">
        <v>58</v>
      </c>
      <c r="K13" s="1">
        <f t="shared" si="0"/>
        <v>4</v>
      </c>
    </row>
    <row r="14" spans="1:11" x14ac:dyDescent="0.25">
      <c r="A14" s="1" t="s">
        <v>44</v>
      </c>
      <c r="B14" s="1" t="s">
        <v>59</v>
      </c>
      <c r="C14" s="1" t="s">
        <v>60</v>
      </c>
      <c r="D14" s="2">
        <v>7</v>
      </c>
      <c r="E14" s="2">
        <v>292</v>
      </c>
      <c r="F14" s="2">
        <v>232</v>
      </c>
      <c r="G14" s="5">
        <v>0.79449999999999998</v>
      </c>
      <c r="H14" s="2">
        <v>2</v>
      </c>
      <c r="I14" s="2">
        <v>0</v>
      </c>
      <c r="J14" s="1" t="s">
        <v>61</v>
      </c>
      <c r="K14" s="1">
        <f t="shared" si="0"/>
        <v>2</v>
      </c>
    </row>
    <row r="15" spans="1:11" x14ac:dyDescent="0.25">
      <c r="A15" s="1" t="s">
        <v>54</v>
      </c>
      <c r="B15" s="1" t="s">
        <v>62</v>
      </c>
      <c r="C15" s="1" t="s">
        <v>63</v>
      </c>
      <c r="D15" s="2">
        <v>5</v>
      </c>
      <c r="E15" s="2">
        <v>204</v>
      </c>
      <c r="F15" s="2">
        <v>150</v>
      </c>
      <c r="G15" s="5">
        <v>0.73529999999999995</v>
      </c>
      <c r="H15" s="2">
        <v>5</v>
      </c>
      <c r="I15" s="2">
        <v>1</v>
      </c>
      <c r="J15" s="1" t="s">
        <v>65</v>
      </c>
      <c r="K15" s="1">
        <f t="shared" si="0"/>
        <v>6</v>
      </c>
    </row>
    <row r="16" spans="1:11" x14ac:dyDescent="0.25">
      <c r="A16" s="1" t="s">
        <v>24</v>
      </c>
      <c r="B16" s="1" t="s">
        <v>66</v>
      </c>
      <c r="C16" s="1" t="s">
        <v>67</v>
      </c>
      <c r="D16" s="2">
        <v>25</v>
      </c>
      <c r="E16" s="2">
        <v>1011</v>
      </c>
      <c r="F16" s="2">
        <v>715</v>
      </c>
      <c r="G16" s="5">
        <v>0.70720000000000005</v>
      </c>
      <c r="H16" s="2">
        <v>3</v>
      </c>
      <c r="I16" s="2">
        <v>4</v>
      </c>
      <c r="J16" s="1" t="s">
        <v>69</v>
      </c>
      <c r="K16" s="1">
        <f t="shared" si="0"/>
        <v>7</v>
      </c>
    </row>
    <row r="17" spans="1:11" x14ac:dyDescent="0.25">
      <c r="A17" s="1" t="s">
        <v>79</v>
      </c>
      <c r="B17" s="1" t="s">
        <v>70</v>
      </c>
      <c r="C17" s="1" t="s">
        <v>71</v>
      </c>
      <c r="D17" s="2">
        <v>4</v>
      </c>
      <c r="E17" s="2">
        <v>156</v>
      </c>
      <c r="F17" s="2">
        <v>109</v>
      </c>
      <c r="G17" s="5">
        <v>0.69869999999999999</v>
      </c>
      <c r="H17" s="2">
        <v>0</v>
      </c>
      <c r="I17" s="2">
        <v>3</v>
      </c>
      <c r="J17" s="1" t="s">
        <v>72</v>
      </c>
      <c r="K17" s="1">
        <f t="shared" si="0"/>
        <v>3</v>
      </c>
    </row>
    <row r="18" spans="1:11" x14ac:dyDescent="0.25">
      <c r="A18" s="1" t="s">
        <v>46</v>
      </c>
      <c r="B18" s="1" t="s">
        <v>73</v>
      </c>
      <c r="C18" s="1" t="s">
        <v>74</v>
      </c>
      <c r="D18" s="2">
        <v>9</v>
      </c>
      <c r="E18" s="2">
        <v>367</v>
      </c>
      <c r="F18" s="2">
        <v>178</v>
      </c>
      <c r="G18" s="5">
        <v>0.48499999999999999</v>
      </c>
      <c r="H18" s="2">
        <v>7</v>
      </c>
      <c r="I18" s="2">
        <v>4</v>
      </c>
      <c r="J18" s="1" t="s">
        <v>76</v>
      </c>
      <c r="K18" s="1">
        <f t="shared" si="0"/>
        <v>11</v>
      </c>
    </row>
    <row r="19" spans="1:11" x14ac:dyDescent="0.25">
      <c r="D19" s="1">
        <f>SUM(D2:D18)</f>
        <v>140</v>
      </c>
      <c r="E19" s="1">
        <f>SUM(E2:E18)</f>
        <v>5471</v>
      </c>
      <c r="F19" s="1">
        <f>SUM(F2:F18)</f>
        <v>4441</v>
      </c>
      <c r="G19" s="5">
        <v>0.81169999999999998</v>
      </c>
      <c r="H19" s="1">
        <f>SUM(H2:H18)</f>
        <v>44</v>
      </c>
      <c r="I19" s="1">
        <f>SUM(I2:I18)</f>
        <v>23</v>
      </c>
    </row>
  </sheetData>
  <sortState xmlns:xlrd2="http://schemas.microsoft.com/office/spreadsheetml/2017/richdata2" ref="A2:J18">
    <sortCondition descending="1" ref="G2:G1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9DBB-D2B7-48D4-A572-0E182C47F77E}">
  <dimension ref="A1:J18"/>
  <sheetViews>
    <sheetView workbookViewId="0">
      <selection activeCell="K21" sqref="K21"/>
    </sheetView>
  </sheetViews>
  <sheetFormatPr defaultRowHeight="13.8" x14ac:dyDescent="0.25"/>
  <cols>
    <col min="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customHeight="1" x14ac:dyDescent="0.25">
      <c r="A2" s="1" t="s">
        <v>50</v>
      </c>
      <c r="B2" s="1" t="s">
        <v>15</v>
      </c>
      <c r="C2" s="1" t="s">
        <v>10</v>
      </c>
      <c r="D2" s="1" t="s">
        <v>17</v>
      </c>
      <c r="E2" s="1" t="s">
        <v>18</v>
      </c>
      <c r="F2" s="1" t="s">
        <v>128</v>
      </c>
      <c r="G2" s="1" t="s">
        <v>129</v>
      </c>
      <c r="H2" s="1" t="s">
        <v>19</v>
      </c>
      <c r="I2" s="1" t="s">
        <v>19</v>
      </c>
      <c r="J2" s="1" t="s">
        <v>130</v>
      </c>
    </row>
    <row r="3" spans="1:10" x14ac:dyDescent="0.25">
      <c r="A3" s="1" t="s">
        <v>78</v>
      </c>
      <c r="B3" s="1" t="s">
        <v>26</v>
      </c>
      <c r="C3" s="1" t="s">
        <v>10</v>
      </c>
      <c r="D3" s="1" t="s">
        <v>24</v>
      </c>
      <c r="E3" s="1" t="s">
        <v>49</v>
      </c>
      <c r="F3" s="1" t="s">
        <v>142</v>
      </c>
      <c r="G3" s="1" t="s">
        <v>143</v>
      </c>
      <c r="H3" s="1" t="s">
        <v>19</v>
      </c>
      <c r="I3" s="1" t="s">
        <v>19</v>
      </c>
      <c r="J3" s="1" t="s">
        <v>144</v>
      </c>
    </row>
    <row r="4" spans="1:10" x14ac:dyDescent="0.25">
      <c r="A4" s="1" t="s">
        <v>32</v>
      </c>
      <c r="B4" s="1" t="s">
        <v>42</v>
      </c>
      <c r="C4" s="1" t="s">
        <v>46</v>
      </c>
      <c r="D4" s="1" t="s">
        <v>44</v>
      </c>
      <c r="E4" s="1" t="s">
        <v>131</v>
      </c>
      <c r="F4" s="1" t="s">
        <v>82</v>
      </c>
      <c r="G4" s="1" t="s">
        <v>132</v>
      </c>
      <c r="H4" s="1" t="s">
        <v>24</v>
      </c>
      <c r="I4" s="1" t="s">
        <v>19</v>
      </c>
      <c r="J4" s="1" t="s">
        <v>133</v>
      </c>
    </row>
    <row r="5" spans="1:10" x14ac:dyDescent="0.25">
      <c r="A5" s="1" t="s">
        <v>29</v>
      </c>
      <c r="B5" s="1" t="s">
        <v>11</v>
      </c>
      <c r="C5" s="1" t="s">
        <v>44</v>
      </c>
      <c r="D5" s="1" t="s">
        <v>13</v>
      </c>
      <c r="E5" s="1" t="s">
        <v>116</v>
      </c>
      <c r="F5" s="1" t="s">
        <v>117</v>
      </c>
      <c r="G5" s="1" t="s">
        <v>118</v>
      </c>
      <c r="H5" s="1" t="s">
        <v>19</v>
      </c>
      <c r="I5" s="1" t="s">
        <v>19</v>
      </c>
      <c r="J5" s="1" t="s">
        <v>119</v>
      </c>
    </row>
    <row r="6" spans="1:10" x14ac:dyDescent="0.25">
      <c r="A6" s="1" t="s">
        <v>40</v>
      </c>
      <c r="B6" s="1" t="s">
        <v>35</v>
      </c>
      <c r="C6" s="1" t="s">
        <v>13</v>
      </c>
      <c r="D6" s="1" t="s">
        <v>16</v>
      </c>
      <c r="E6" s="1" t="s">
        <v>134</v>
      </c>
      <c r="F6" s="1" t="s">
        <v>135</v>
      </c>
      <c r="G6" s="1" t="s">
        <v>136</v>
      </c>
      <c r="H6" s="1" t="s">
        <v>10</v>
      </c>
      <c r="I6" s="1" t="s">
        <v>19</v>
      </c>
      <c r="J6" s="1" t="s">
        <v>137</v>
      </c>
    </row>
    <row r="7" spans="1:10" x14ac:dyDescent="0.25">
      <c r="A7" s="1" t="s">
        <v>77</v>
      </c>
      <c r="B7" s="1" t="s">
        <v>21</v>
      </c>
      <c r="C7" s="1" t="s">
        <v>16</v>
      </c>
      <c r="D7" s="1" t="s">
        <v>23</v>
      </c>
      <c r="E7" s="1" t="s">
        <v>138</v>
      </c>
      <c r="F7" s="1" t="s">
        <v>139</v>
      </c>
      <c r="G7" s="1" t="s">
        <v>140</v>
      </c>
      <c r="H7" s="1" t="s">
        <v>19</v>
      </c>
      <c r="I7" s="1" t="s">
        <v>19</v>
      </c>
      <c r="J7" s="1" t="s">
        <v>141</v>
      </c>
    </row>
    <row r="8" spans="1:10" x14ac:dyDescent="0.25">
      <c r="A8" s="1" t="s">
        <v>44</v>
      </c>
      <c r="B8" s="1" t="s">
        <v>59</v>
      </c>
      <c r="C8" s="1" t="s">
        <v>54</v>
      </c>
      <c r="D8" s="1" t="s">
        <v>44</v>
      </c>
      <c r="E8" s="1" t="s">
        <v>108</v>
      </c>
      <c r="F8" s="1" t="s">
        <v>109</v>
      </c>
      <c r="G8" s="1" t="s">
        <v>110</v>
      </c>
      <c r="H8" s="1" t="s">
        <v>10</v>
      </c>
      <c r="I8" s="1" t="s">
        <v>19</v>
      </c>
      <c r="J8" s="1" t="s">
        <v>111</v>
      </c>
    </row>
    <row r="9" spans="1:10" x14ac:dyDescent="0.25">
      <c r="A9" s="1" t="s">
        <v>79</v>
      </c>
      <c r="B9" s="1" t="s">
        <v>70</v>
      </c>
      <c r="C9" s="1" t="s">
        <v>16</v>
      </c>
      <c r="D9" s="1" t="s">
        <v>46</v>
      </c>
      <c r="E9" s="1" t="s">
        <v>145</v>
      </c>
      <c r="F9" s="1" t="s">
        <v>146</v>
      </c>
      <c r="G9" s="1" t="s">
        <v>147</v>
      </c>
      <c r="H9" s="1" t="s">
        <v>19</v>
      </c>
      <c r="I9" s="1" t="s">
        <v>10</v>
      </c>
      <c r="J9" s="1" t="s">
        <v>148</v>
      </c>
    </row>
    <row r="10" spans="1:10" x14ac:dyDescent="0.25">
      <c r="A10" s="1" t="s">
        <v>17</v>
      </c>
      <c r="B10" s="1" t="s">
        <v>31</v>
      </c>
      <c r="C10" s="1" t="s">
        <v>44</v>
      </c>
      <c r="D10" s="1" t="s">
        <v>30</v>
      </c>
      <c r="E10" s="1" t="s">
        <v>100</v>
      </c>
      <c r="F10" s="1" t="s">
        <v>101</v>
      </c>
      <c r="G10" s="1" t="s">
        <v>102</v>
      </c>
      <c r="H10" s="1" t="s">
        <v>19</v>
      </c>
      <c r="I10" s="1" t="s">
        <v>19</v>
      </c>
      <c r="J10" s="1" t="s">
        <v>103</v>
      </c>
    </row>
    <row r="11" spans="1:10" x14ac:dyDescent="0.25">
      <c r="A11" s="1" t="s">
        <v>23</v>
      </c>
      <c r="B11" s="1" t="s">
        <v>38</v>
      </c>
      <c r="C11" s="1" t="s">
        <v>43</v>
      </c>
      <c r="D11" s="1" t="s">
        <v>40</v>
      </c>
      <c r="E11" s="1" t="s">
        <v>104</v>
      </c>
      <c r="F11" s="1" t="s">
        <v>105</v>
      </c>
      <c r="G11" s="1" t="s">
        <v>106</v>
      </c>
      <c r="H11" s="1" t="s">
        <v>16</v>
      </c>
      <c r="I11" s="1" t="s">
        <v>10</v>
      </c>
      <c r="J11" s="1" t="s">
        <v>107</v>
      </c>
    </row>
    <row r="12" spans="1:10" x14ac:dyDescent="0.25">
      <c r="A12" s="1" t="s">
        <v>16</v>
      </c>
      <c r="B12" s="1" t="s">
        <v>28</v>
      </c>
      <c r="C12" s="1" t="s">
        <v>16</v>
      </c>
      <c r="D12" s="1" t="s">
        <v>30</v>
      </c>
      <c r="E12" s="1" t="s">
        <v>112</v>
      </c>
      <c r="F12" s="1" t="s">
        <v>113</v>
      </c>
      <c r="G12" s="1" t="s">
        <v>114</v>
      </c>
      <c r="H12" s="1" t="s">
        <v>19</v>
      </c>
      <c r="I12" s="1" t="s">
        <v>19</v>
      </c>
      <c r="J12" s="1" t="s">
        <v>115</v>
      </c>
    </row>
    <row r="13" spans="1:10" x14ac:dyDescent="0.25">
      <c r="A13" s="1" t="s">
        <v>54</v>
      </c>
      <c r="B13" s="1" t="s">
        <v>62</v>
      </c>
      <c r="C13" s="1" t="s">
        <v>32</v>
      </c>
      <c r="D13" s="1" t="s">
        <v>17</v>
      </c>
      <c r="E13" s="1" t="s">
        <v>124</v>
      </c>
      <c r="F13" s="1" t="s">
        <v>125</v>
      </c>
      <c r="G13" s="1" t="s">
        <v>126</v>
      </c>
      <c r="H13" s="1" t="s">
        <v>10</v>
      </c>
      <c r="I13" s="1" t="s">
        <v>19</v>
      </c>
      <c r="J13" s="1" t="s">
        <v>127</v>
      </c>
    </row>
    <row r="14" spans="1:10" x14ac:dyDescent="0.25">
      <c r="A14" s="1" t="s">
        <v>13</v>
      </c>
      <c r="B14" s="1" t="s">
        <v>48</v>
      </c>
      <c r="C14" s="1" t="s">
        <v>120</v>
      </c>
      <c r="D14" s="1" t="s">
        <v>50</v>
      </c>
      <c r="E14" s="1" t="s">
        <v>75</v>
      </c>
      <c r="F14" s="1" t="s">
        <v>121</v>
      </c>
      <c r="G14" s="1" t="s">
        <v>122</v>
      </c>
      <c r="H14" s="1" t="s">
        <v>23</v>
      </c>
      <c r="I14" s="1" t="s">
        <v>10</v>
      </c>
      <c r="J14" s="1" t="s">
        <v>123</v>
      </c>
    </row>
    <row r="15" spans="1:10" x14ac:dyDescent="0.25">
      <c r="A15" s="1" t="s">
        <v>24</v>
      </c>
      <c r="B15" s="1" t="s">
        <v>66</v>
      </c>
      <c r="C15" s="1" t="s">
        <v>85</v>
      </c>
      <c r="D15" s="1" t="s">
        <v>68</v>
      </c>
      <c r="E15" s="1" t="s">
        <v>86</v>
      </c>
      <c r="F15" s="1" t="s">
        <v>87</v>
      </c>
      <c r="G15" s="1" t="s">
        <v>88</v>
      </c>
      <c r="H15" s="1" t="s">
        <v>19</v>
      </c>
      <c r="I15" s="1" t="s">
        <v>19</v>
      </c>
      <c r="J15" s="1" t="s">
        <v>89</v>
      </c>
    </row>
    <row r="16" spans="1:10" x14ac:dyDescent="0.25">
      <c r="A16" s="1" t="s">
        <v>30</v>
      </c>
      <c r="B16" s="1" t="s">
        <v>52</v>
      </c>
      <c r="C16" s="1" t="s">
        <v>90</v>
      </c>
      <c r="D16" s="1" t="s">
        <v>54</v>
      </c>
      <c r="E16" s="1" t="s">
        <v>91</v>
      </c>
      <c r="F16" s="1" t="s">
        <v>92</v>
      </c>
      <c r="G16" s="1" t="s">
        <v>93</v>
      </c>
      <c r="H16" s="1" t="s">
        <v>19</v>
      </c>
      <c r="I16" s="1" t="s">
        <v>19</v>
      </c>
      <c r="J16" s="1" t="s">
        <v>94</v>
      </c>
    </row>
    <row r="17" spans="1:10" x14ac:dyDescent="0.25">
      <c r="A17" s="1" t="s">
        <v>10</v>
      </c>
      <c r="B17" s="1" t="s">
        <v>56</v>
      </c>
      <c r="C17" s="1" t="s">
        <v>80</v>
      </c>
      <c r="D17" s="1" t="s">
        <v>29</v>
      </c>
      <c r="E17" s="1" t="s">
        <v>81</v>
      </c>
      <c r="F17" s="1" t="s">
        <v>82</v>
      </c>
      <c r="G17" s="1" t="s">
        <v>83</v>
      </c>
      <c r="H17" s="1" t="s">
        <v>30</v>
      </c>
      <c r="I17" s="1" t="s">
        <v>19</v>
      </c>
      <c r="J17" s="1" t="s">
        <v>84</v>
      </c>
    </row>
    <row r="18" spans="1:10" x14ac:dyDescent="0.25">
      <c r="A18" s="1" t="s">
        <v>46</v>
      </c>
      <c r="B18" s="1" t="s">
        <v>73</v>
      </c>
      <c r="C18" s="1" t="s">
        <v>95</v>
      </c>
      <c r="D18" s="1" t="s">
        <v>29</v>
      </c>
      <c r="E18" s="1" t="s">
        <v>96</v>
      </c>
      <c r="F18" s="1" t="s">
        <v>97</v>
      </c>
      <c r="G18" s="1" t="s">
        <v>98</v>
      </c>
      <c r="H18" s="1" t="s">
        <v>24</v>
      </c>
      <c r="I18" s="1" t="s">
        <v>24</v>
      </c>
      <c r="J18" s="1" t="s">
        <v>99</v>
      </c>
    </row>
  </sheetData>
  <sortState xmlns:xlrd2="http://schemas.microsoft.com/office/spreadsheetml/2017/richdata2" ref="A2:J18">
    <sortCondition descending="1" ref="G2:G1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EA42-6947-457C-8235-00C3E5D88DCA}">
  <dimension ref="A1:J18"/>
  <sheetViews>
    <sheetView workbookViewId="0"/>
  </sheetViews>
  <sheetFormatPr defaultRowHeight="13.8" x14ac:dyDescent="0.25"/>
  <cols>
    <col min="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29</v>
      </c>
      <c r="B2" s="1" t="s">
        <v>11</v>
      </c>
      <c r="C2" s="1" t="s">
        <v>24</v>
      </c>
      <c r="D2" s="1" t="s">
        <v>13</v>
      </c>
      <c r="E2" s="1" t="s">
        <v>182</v>
      </c>
      <c r="F2" s="1" t="s">
        <v>183</v>
      </c>
      <c r="G2" s="1" t="s">
        <v>184</v>
      </c>
      <c r="H2" s="1" t="s">
        <v>19</v>
      </c>
      <c r="I2" s="1" t="s">
        <v>19</v>
      </c>
      <c r="J2" s="1" t="s">
        <v>130</v>
      </c>
    </row>
    <row r="3" spans="1:10" x14ac:dyDescent="0.25">
      <c r="A3" s="1" t="s">
        <v>78</v>
      </c>
      <c r="B3" s="1" t="s">
        <v>26</v>
      </c>
      <c r="C3" s="1" t="s">
        <v>10</v>
      </c>
      <c r="D3" s="1" t="s">
        <v>24</v>
      </c>
      <c r="E3" s="1" t="s">
        <v>205</v>
      </c>
      <c r="F3" s="1" t="s">
        <v>100</v>
      </c>
      <c r="G3" s="1" t="s">
        <v>206</v>
      </c>
      <c r="H3" s="1" t="s">
        <v>19</v>
      </c>
      <c r="I3" s="1" t="s">
        <v>19</v>
      </c>
      <c r="J3" s="1" t="s">
        <v>144</v>
      </c>
    </row>
    <row r="4" spans="1:10" x14ac:dyDescent="0.25">
      <c r="A4" s="1" t="s">
        <v>44</v>
      </c>
      <c r="B4" s="1" t="s">
        <v>59</v>
      </c>
      <c r="C4" s="1" t="s">
        <v>23</v>
      </c>
      <c r="D4" s="1" t="s">
        <v>44</v>
      </c>
      <c r="E4" s="1" t="s">
        <v>176</v>
      </c>
      <c r="F4" s="1" t="s">
        <v>177</v>
      </c>
      <c r="G4" s="1" t="s">
        <v>178</v>
      </c>
      <c r="H4" s="1" t="s">
        <v>19</v>
      </c>
      <c r="I4" s="1" t="s">
        <v>19</v>
      </c>
      <c r="J4" s="1" t="s">
        <v>179</v>
      </c>
    </row>
    <row r="5" spans="1:10" x14ac:dyDescent="0.25">
      <c r="A5" s="1" t="s">
        <v>17</v>
      </c>
      <c r="B5" s="1" t="s">
        <v>31</v>
      </c>
      <c r="C5" s="1" t="s">
        <v>30</v>
      </c>
      <c r="D5" s="1" t="s">
        <v>30</v>
      </c>
      <c r="E5" s="1" t="s">
        <v>167</v>
      </c>
      <c r="F5" s="1" t="s">
        <v>168</v>
      </c>
      <c r="G5" s="1" t="s">
        <v>169</v>
      </c>
      <c r="H5" s="1" t="s">
        <v>19</v>
      </c>
      <c r="I5" s="1" t="s">
        <v>19</v>
      </c>
      <c r="J5" s="1" t="s">
        <v>170</v>
      </c>
    </row>
    <row r="6" spans="1:10" x14ac:dyDescent="0.25">
      <c r="A6" s="1" t="s">
        <v>77</v>
      </c>
      <c r="B6" s="1" t="s">
        <v>21</v>
      </c>
      <c r="C6" s="1" t="s">
        <v>44</v>
      </c>
      <c r="D6" s="1" t="s">
        <v>23</v>
      </c>
      <c r="E6" s="1" t="s">
        <v>81</v>
      </c>
      <c r="F6" s="1" t="s">
        <v>202</v>
      </c>
      <c r="G6" s="1" t="s">
        <v>203</v>
      </c>
      <c r="H6" s="1" t="s">
        <v>19</v>
      </c>
      <c r="I6" s="1" t="s">
        <v>19</v>
      </c>
      <c r="J6" s="1" t="s">
        <v>204</v>
      </c>
    </row>
    <row r="7" spans="1:10" x14ac:dyDescent="0.25">
      <c r="A7" s="1" t="s">
        <v>50</v>
      </c>
      <c r="B7" s="1" t="s">
        <v>15</v>
      </c>
      <c r="C7" s="1" t="s">
        <v>16</v>
      </c>
      <c r="D7" s="1" t="s">
        <v>17</v>
      </c>
      <c r="E7" s="1" t="s">
        <v>194</v>
      </c>
      <c r="F7" s="1" t="s">
        <v>108</v>
      </c>
      <c r="G7" s="1" t="s">
        <v>195</v>
      </c>
      <c r="H7" s="1" t="s">
        <v>19</v>
      </c>
      <c r="I7" s="1" t="s">
        <v>19</v>
      </c>
      <c r="J7" s="1" t="s">
        <v>20</v>
      </c>
    </row>
    <row r="8" spans="1:10" x14ac:dyDescent="0.25">
      <c r="A8" s="1" t="s">
        <v>32</v>
      </c>
      <c r="B8" s="1" t="s">
        <v>42</v>
      </c>
      <c r="C8" s="1" t="s">
        <v>13</v>
      </c>
      <c r="D8" s="1" t="s">
        <v>44</v>
      </c>
      <c r="E8" s="1" t="s">
        <v>196</v>
      </c>
      <c r="F8" s="1" t="s">
        <v>45</v>
      </c>
      <c r="G8" s="1" t="s">
        <v>197</v>
      </c>
      <c r="H8" s="1" t="s">
        <v>10</v>
      </c>
      <c r="I8" s="1" t="s">
        <v>19</v>
      </c>
      <c r="J8" s="1" t="s">
        <v>198</v>
      </c>
    </row>
    <row r="9" spans="1:10" x14ac:dyDescent="0.25">
      <c r="A9" s="1" t="s">
        <v>40</v>
      </c>
      <c r="B9" s="1" t="s">
        <v>35</v>
      </c>
      <c r="C9" s="1" t="s">
        <v>77</v>
      </c>
      <c r="D9" s="1" t="s">
        <v>16</v>
      </c>
      <c r="E9" s="1" t="s">
        <v>75</v>
      </c>
      <c r="F9" s="1" t="s">
        <v>199</v>
      </c>
      <c r="G9" s="1" t="s">
        <v>200</v>
      </c>
      <c r="H9" s="1" t="s">
        <v>10</v>
      </c>
      <c r="I9" s="1" t="s">
        <v>19</v>
      </c>
      <c r="J9" s="1" t="s">
        <v>201</v>
      </c>
    </row>
    <row r="10" spans="1:10" x14ac:dyDescent="0.25">
      <c r="A10" s="1" t="s">
        <v>23</v>
      </c>
      <c r="B10" s="1" t="s">
        <v>38</v>
      </c>
      <c r="C10" s="1" t="s">
        <v>171</v>
      </c>
      <c r="D10" s="1" t="s">
        <v>40</v>
      </c>
      <c r="E10" s="1" t="s">
        <v>172</v>
      </c>
      <c r="F10" s="1" t="s">
        <v>173</v>
      </c>
      <c r="G10" s="1" t="s">
        <v>174</v>
      </c>
      <c r="H10" s="1" t="s">
        <v>24</v>
      </c>
      <c r="I10" s="1" t="s">
        <v>24</v>
      </c>
      <c r="J10" s="1" t="s">
        <v>175</v>
      </c>
    </row>
    <row r="11" spans="1:10" x14ac:dyDescent="0.25">
      <c r="A11" s="1" t="s">
        <v>16</v>
      </c>
      <c r="B11" s="1" t="s">
        <v>28</v>
      </c>
      <c r="C11" s="1" t="s">
        <v>54</v>
      </c>
      <c r="D11" s="1" t="s">
        <v>30</v>
      </c>
      <c r="E11" s="1" t="s">
        <v>167</v>
      </c>
      <c r="F11" s="1" t="s">
        <v>33</v>
      </c>
      <c r="G11" s="1" t="s">
        <v>180</v>
      </c>
      <c r="H11" s="1" t="s">
        <v>19</v>
      </c>
      <c r="I11" s="1" t="s">
        <v>19</v>
      </c>
      <c r="J11" s="1" t="s">
        <v>181</v>
      </c>
    </row>
    <row r="12" spans="1:10" x14ac:dyDescent="0.25">
      <c r="A12" s="1" t="s">
        <v>54</v>
      </c>
      <c r="B12" s="1" t="s">
        <v>62</v>
      </c>
      <c r="C12" s="1" t="s">
        <v>40</v>
      </c>
      <c r="D12" s="1" t="s">
        <v>17</v>
      </c>
      <c r="E12" s="1" t="s">
        <v>190</v>
      </c>
      <c r="F12" s="1" t="s">
        <v>191</v>
      </c>
      <c r="G12" s="1" t="s">
        <v>192</v>
      </c>
      <c r="H12" s="1" t="s">
        <v>46</v>
      </c>
      <c r="I12" s="1" t="s">
        <v>10</v>
      </c>
      <c r="J12" s="1" t="s">
        <v>193</v>
      </c>
    </row>
    <row r="13" spans="1:10" x14ac:dyDescent="0.25">
      <c r="A13" s="1" t="s">
        <v>79</v>
      </c>
      <c r="B13" s="1" t="s">
        <v>70</v>
      </c>
      <c r="C13" s="1" t="s">
        <v>77</v>
      </c>
      <c r="D13" s="1" t="s">
        <v>46</v>
      </c>
      <c r="E13" s="1" t="s">
        <v>207</v>
      </c>
      <c r="F13" s="1" t="s">
        <v>64</v>
      </c>
      <c r="G13" s="1" t="s">
        <v>114</v>
      </c>
      <c r="H13" s="1" t="s">
        <v>10</v>
      </c>
      <c r="I13" s="1" t="s">
        <v>30</v>
      </c>
      <c r="J13" s="1" t="s">
        <v>208</v>
      </c>
    </row>
    <row r="14" spans="1:10" x14ac:dyDescent="0.25">
      <c r="A14" s="1" t="s">
        <v>24</v>
      </c>
      <c r="B14" s="1" t="s">
        <v>66</v>
      </c>
      <c r="C14" s="1" t="s">
        <v>125</v>
      </c>
      <c r="D14" s="1" t="s">
        <v>68</v>
      </c>
      <c r="E14" s="1" t="s">
        <v>154</v>
      </c>
      <c r="F14" s="1" t="s">
        <v>155</v>
      </c>
      <c r="G14" s="1" t="s">
        <v>156</v>
      </c>
      <c r="H14" s="1" t="s">
        <v>30</v>
      </c>
      <c r="I14" s="1" t="s">
        <v>10</v>
      </c>
      <c r="J14" s="1" t="s">
        <v>157</v>
      </c>
    </row>
    <row r="15" spans="1:10" x14ac:dyDescent="0.25">
      <c r="A15" s="1" t="s">
        <v>13</v>
      </c>
      <c r="B15" s="1" t="s">
        <v>48</v>
      </c>
      <c r="C15" s="1" t="s">
        <v>185</v>
      </c>
      <c r="D15" s="1" t="s">
        <v>50</v>
      </c>
      <c r="E15" s="1" t="s">
        <v>186</v>
      </c>
      <c r="F15" s="1" t="s">
        <v>187</v>
      </c>
      <c r="G15" s="1" t="s">
        <v>188</v>
      </c>
      <c r="H15" s="1" t="s">
        <v>19</v>
      </c>
      <c r="I15" s="1" t="s">
        <v>19</v>
      </c>
      <c r="J15" s="1" t="s">
        <v>189</v>
      </c>
    </row>
    <row r="16" spans="1:10" x14ac:dyDescent="0.25">
      <c r="A16" s="1" t="s">
        <v>10</v>
      </c>
      <c r="B16" s="1" t="s">
        <v>56</v>
      </c>
      <c r="C16" s="1" t="s">
        <v>149</v>
      </c>
      <c r="D16" s="1" t="s">
        <v>29</v>
      </c>
      <c r="E16" s="1" t="s">
        <v>150</v>
      </c>
      <c r="F16" s="1" t="s">
        <v>151</v>
      </c>
      <c r="G16" s="1" t="s">
        <v>152</v>
      </c>
      <c r="H16" s="1" t="s">
        <v>24</v>
      </c>
      <c r="I16" s="1" t="s">
        <v>19</v>
      </c>
      <c r="J16" s="1" t="s">
        <v>153</v>
      </c>
    </row>
    <row r="17" spans="1:10" x14ac:dyDescent="0.25">
      <c r="A17" s="1" t="s">
        <v>30</v>
      </c>
      <c r="B17" s="1" t="s">
        <v>52</v>
      </c>
      <c r="C17" s="1" t="s">
        <v>158</v>
      </c>
      <c r="D17" s="1" t="s">
        <v>54</v>
      </c>
      <c r="E17" s="1" t="s">
        <v>159</v>
      </c>
      <c r="F17" s="1" t="s">
        <v>160</v>
      </c>
      <c r="G17" s="1" t="s">
        <v>161</v>
      </c>
      <c r="H17" s="1" t="s">
        <v>10</v>
      </c>
      <c r="I17" s="1" t="s">
        <v>19</v>
      </c>
      <c r="J17" s="1" t="s">
        <v>162</v>
      </c>
    </row>
    <row r="18" spans="1:10" x14ac:dyDescent="0.25">
      <c r="A18" s="1" t="s">
        <v>46</v>
      </c>
      <c r="B18" s="1" t="s">
        <v>73</v>
      </c>
      <c r="C18" s="1" t="s">
        <v>124</v>
      </c>
      <c r="D18" s="1" t="s">
        <v>29</v>
      </c>
      <c r="E18" s="1" t="s">
        <v>163</v>
      </c>
      <c r="F18" s="1" t="s">
        <v>164</v>
      </c>
      <c r="G18" s="1" t="s">
        <v>165</v>
      </c>
      <c r="H18" s="1" t="s">
        <v>46</v>
      </c>
      <c r="I18" s="1" t="s">
        <v>13</v>
      </c>
      <c r="J18" s="1" t="s">
        <v>166</v>
      </c>
    </row>
  </sheetData>
  <sortState xmlns:xlrd2="http://schemas.microsoft.com/office/spreadsheetml/2017/richdata2" ref="A1:J18">
    <sortCondition descending="1" ref="G1:G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abSelected="1" workbookViewId="0">
      <selection activeCell="A10" sqref="A10:XFD10"/>
    </sheetView>
  </sheetViews>
  <sheetFormatPr defaultRowHeight="13.8" x14ac:dyDescent="0.25"/>
  <cols>
    <col min="1" max="1" width="2.5546875" customWidth="1"/>
    <col min="2" max="2" width="16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4.4" customHeight="1" x14ac:dyDescent="0.25">
      <c r="A2" t="s">
        <v>46</v>
      </c>
      <c r="B2" t="s">
        <v>73</v>
      </c>
      <c r="C2" t="s">
        <v>214</v>
      </c>
      <c r="D2" s="3">
        <v>9</v>
      </c>
      <c r="E2" s="3">
        <v>1020</v>
      </c>
      <c r="F2" s="3">
        <v>615</v>
      </c>
      <c r="G2" s="4">
        <v>0.60289999999999999</v>
      </c>
      <c r="H2" s="3">
        <v>13</v>
      </c>
      <c r="I2" s="3">
        <v>16</v>
      </c>
      <c r="J2" t="s">
        <v>215</v>
      </c>
      <c r="K2">
        <f>SUM(H2:I2)</f>
        <v>29</v>
      </c>
    </row>
    <row r="3" spans="1:11" x14ac:dyDescent="0.25">
      <c r="A3" t="s">
        <v>23</v>
      </c>
      <c r="B3" t="s">
        <v>38</v>
      </c>
      <c r="C3" t="s">
        <v>218</v>
      </c>
      <c r="D3" s="3">
        <v>14</v>
      </c>
      <c r="E3" s="3">
        <v>1572</v>
      </c>
      <c r="F3" s="3">
        <v>1438</v>
      </c>
      <c r="G3" s="4">
        <v>0.91479999999999995</v>
      </c>
      <c r="H3" s="3">
        <v>19</v>
      </c>
      <c r="I3" s="3">
        <v>4</v>
      </c>
      <c r="J3" t="s">
        <v>219</v>
      </c>
      <c r="K3">
        <f>SUM(H3:I3)</f>
        <v>23</v>
      </c>
    </row>
    <row r="4" spans="1:11" x14ac:dyDescent="0.25">
      <c r="A4" t="s">
        <v>13</v>
      </c>
      <c r="B4" t="s">
        <v>48</v>
      </c>
      <c r="C4" t="s">
        <v>224</v>
      </c>
      <c r="D4" s="3">
        <v>12</v>
      </c>
      <c r="E4" s="3">
        <v>1304</v>
      </c>
      <c r="F4" s="3">
        <v>1135</v>
      </c>
      <c r="G4" s="4">
        <v>0.87039999999999995</v>
      </c>
      <c r="H4" s="3">
        <v>12</v>
      </c>
      <c r="I4" s="3">
        <v>2</v>
      </c>
      <c r="J4" t="s">
        <v>225</v>
      </c>
      <c r="K4">
        <f>SUM(H4:I4)</f>
        <v>14</v>
      </c>
    </row>
    <row r="5" spans="1:11" x14ac:dyDescent="0.25">
      <c r="A5" t="s">
        <v>54</v>
      </c>
      <c r="B5" t="s">
        <v>62</v>
      </c>
      <c r="C5" t="s">
        <v>27</v>
      </c>
      <c r="D5" s="3">
        <v>5</v>
      </c>
      <c r="E5" s="3">
        <v>488</v>
      </c>
      <c r="F5" s="3">
        <v>407</v>
      </c>
      <c r="G5" s="4">
        <v>0.83399999999999996</v>
      </c>
      <c r="H5" s="3">
        <v>10</v>
      </c>
      <c r="I5" s="3">
        <v>2</v>
      </c>
      <c r="J5" t="s">
        <v>226</v>
      </c>
      <c r="K5">
        <f>SUM(H5:I5)</f>
        <v>12</v>
      </c>
    </row>
    <row r="6" spans="1:11" x14ac:dyDescent="0.25">
      <c r="A6" t="s">
        <v>24</v>
      </c>
      <c r="B6" t="s">
        <v>66</v>
      </c>
      <c r="C6" t="s">
        <v>211</v>
      </c>
      <c r="D6" s="3">
        <v>25</v>
      </c>
      <c r="E6" s="3">
        <v>2914</v>
      </c>
      <c r="F6" s="3">
        <v>2422</v>
      </c>
      <c r="G6" s="4">
        <v>0.83120000000000005</v>
      </c>
      <c r="H6" s="3">
        <v>6</v>
      </c>
      <c r="I6" s="3">
        <v>5</v>
      </c>
      <c r="J6" t="s">
        <v>212</v>
      </c>
      <c r="K6">
        <f>SUM(H6:I6)</f>
        <v>11</v>
      </c>
    </row>
    <row r="7" spans="1:11" x14ac:dyDescent="0.25">
      <c r="A7" t="s">
        <v>32</v>
      </c>
      <c r="B7" t="s">
        <v>42</v>
      </c>
      <c r="C7" t="s">
        <v>228</v>
      </c>
      <c r="D7" s="3">
        <v>7</v>
      </c>
      <c r="E7" s="3">
        <v>779</v>
      </c>
      <c r="F7" s="3">
        <v>730</v>
      </c>
      <c r="G7" s="4">
        <v>0.93710000000000004</v>
      </c>
      <c r="H7" s="3">
        <v>7</v>
      </c>
      <c r="I7" s="3">
        <v>2</v>
      </c>
      <c r="J7" t="s">
        <v>229</v>
      </c>
      <c r="K7">
        <f>SUM(H7:I7)</f>
        <v>9</v>
      </c>
    </row>
    <row r="8" spans="1:11" x14ac:dyDescent="0.25">
      <c r="A8" t="s">
        <v>10</v>
      </c>
      <c r="B8" t="s">
        <v>56</v>
      </c>
      <c r="C8" t="s">
        <v>209</v>
      </c>
      <c r="D8" s="3">
        <v>9</v>
      </c>
      <c r="E8" s="3">
        <v>993</v>
      </c>
      <c r="F8" s="3">
        <v>835</v>
      </c>
      <c r="G8" s="4">
        <v>0.84089999999999998</v>
      </c>
      <c r="H8" s="3">
        <v>8</v>
      </c>
      <c r="I8" s="3">
        <v>1</v>
      </c>
      <c r="J8" t="s">
        <v>210</v>
      </c>
      <c r="K8">
        <f>SUM(H8:I8)</f>
        <v>9</v>
      </c>
    </row>
    <row r="9" spans="1:11" x14ac:dyDescent="0.25">
      <c r="A9" t="s">
        <v>79</v>
      </c>
      <c r="B9" t="s">
        <v>70</v>
      </c>
      <c r="C9" t="s">
        <v>233</v>
      </c>
      <c r="D9" s="3">
        <v>4</v>
      </c>
      <c r="E9" s="3">
        <v>434</v>
      </c>
      <c r="F9" s="3">
        <v>364</v>
      </c>
      <c r="G9" s="4">
        <v>0.8387</v>
      </c>
      <c r="H9" s="3">
        <v>1</v>
      </c>
      <c r="I9" s="3">
        <v>7</v>
      </c>
      <c r="J9" t="s">
        <v>234</v>
      </c>
      <c r="K9">
        <f>SUM(H9:I9)</f>
        <v>8</v>
      </c>
    </row>
    <row r="10" spans="1:11" x14ac:dyDescent="0.25">
      <c r="A10" t="s">
        <v>40</v>
      </c>
      <c r="B10" t="s">
        <v>35</v>
      </c>
      <c r="C10" t="s">
        <v>142</v>
      </c>
      <c r="D10" s="3">
        <v>8</v>
      </c>
      <c r="E10" s="3">
        <v>935</v>
      </c>
      <c r="F10" s="3">
        <v>873</v>
      </c>
      <c r="G10" s="4">
        <v>0.93369999999999997</v>
      </c>
      <c r="H10" s="3">
        <v>3</v>
      </c>
      <c r="I10" s="3">
        <v>2</v>
      </c>
      <c r="J10" t="s">
        <v>230</v>
      </c>
      <c r="K10">
        <f>SUM(H10:I10)</f>
        <v>5</v>
      </c>
    </row>
    <row r="11" spans="1:11" x14ac:dyDescent="0.25">
      <c r="A11" t="s">
        <v>44</v>
      </c>
      <c r="B11" t="s">
        <v>59</v>
      </c>
      <c r="C11" t="s">
        <v>220</v>
      </c>
      <c r="D11" s="3">
        <v>7</v>
      </c>
      <c r="E11" s="3">
        <v>823</v>
      </c>
      <c r="F11" s="3">
        <v>746</v>
      </c>
      <c r="G11" s="4">
        <v>0.90639999999999998</v>
      </c>
      <c r="H11" s="3">
        <v>3</v>
      </c>
      <c r="I11" s="3">
        <v>0</v>
      </c>
      <c r="J11" t="s">
        <v>221</v>
      </c>
      <c r="K11">
        <f>SUM(H11:I11)</f>
        <v>3</v>
      </c>
    </row>
    <row r="12" spans="1:11" x14ac:dyDescent="0.25">
      <c r="A12" t="s">
        <v>30</v>
      </c>
      <c r="B12" t="s">
        <v>52</v>
      </c>
      <c r="C12" t="s">
        <v>207</v>
      </c>
      <c r="D12" s="3">
        <v>11</v>
      </c>
      <c r="E12" s="3">
        <v>1246</v>
      </c>
      <c r="F12" s="3">
        <v>1081</v>
      </c>
      <c r="G12" s="4">
        <v>0.86760000000000004</v>
      </c>
      <c r="H12" s="3">
        <v>3</v>
      </c>
      <c r="I12" s="3">
        <v>0</v>
      </c>
      <c r="J12" t="s">
        <v>213</v>
      </c>
      <c r="K12">
        <f>SUM(H12:I12)</f>
        <v>3</v>
      </c>
    </row>
    <row r="13" spans="1:11" x14ac:dyDescent="0.25">
      <c r="A13" t="s">
        <v>29</v>
      </c>
      <c r="B13" t="s">
        <v>11</v>
      </c>
      <c r="C13" t="s">
        <v>222</v>
      </c>
      <c r="D13" s="3">
        <v>10</v>
      </c>
      <c r="E13" s="3">
        <v>1154</v>
      </c>
      <c r="F13" s="3">
        <v>1126</v>
      </c>
      <c r="G13" s="4">
        <v>0.97570000000000001</v>
      </c>
      <c r="H13" s="3">
        <v>1</v>
      </c>
      <c r="I13" s="3">
        <v>1</v>
      </c>
      <c r="J13" t="s">
        <v>193</v>
      </c>
      <c r="K13">
        <f>SUM(H13:I13)</f>
        <v>2</v>
      </c>
    </row>
    <row r="14" spans="1:11" x14ac:dyDescent="0.25">
      <c r="A14" t="s">
        <v>77</v>
      </c>
      <c r="B14" t="s">
        <v>21</v>
      </c>
      <c r="C14" t="s">
        <v>231</v>
      </c>
      <c r="D14" s="3">
        <v>6</v>
      </c>
      <c r="E14" s="3">
        <v>700</v>
      </c>
      <c r="F14" s="3">
        <v>667</v>
      </c>
      <c r="G14" s="4">
        <v>0.95289999999999997</v>
      </c>
      <c r="H14" s="3">
        <v>0</v>
      </c>
      <c r="I14" s="3">
        <v>2</v>
      </c>
      <c r="J14" t="s">
        <v>189</v>
      </c>
      <c r="K14">
        <f>SUM(H14:I14)</f>
        <v>2</v>
      </c>
    </row>
    <row r="15" spans="1:11" x14ac:dyDescent="0.25">
      <c r="A15" t="s">
        <v>50</v>
      </c>
      <c r="B15" t="s">
        <v>15</v>
      </c>
      <c r="C15" t="s">
        <v>79</v>
      </c>
      <c r="D15" s="3">
        <v>5</v>
      </c>
      <c r="E15" s="3">
        <v>473</v>
      </c>
      <c r="F15" s="3">
        <v>456</v>
      </c>
      <c r="G15" s="4">
        <v>0.96409999999999996</v>
      </c>
      <c r="H15" s="3">
        <v>0</v>
      </c>
      <c r="I15" s="3">
        <v>1</v>
      </c>
      <c r="J15" t="s">
        <v>227</v>
      </c>
      <c r="K15">
        <f>SUM(H15:I15)</f>
        <v>1</v>
      </c>
    </row>
    <row r="16" spans="1:11" x14ac:dyDescent="0.25">
      <c r="A16" t="s">
        <v>17</v>
      </c>
      <c r="B16" t="s">
        <v>31</v>
      </c>
      <c r="C16" t="s">
        <v>216</v>
      </c>
      <c r="D16" s="3">
        <v>3</v>
      </c>
      <c r="E16" s="3">
        <v>351</v>
      </c>
      <c r="F16" s="3">
        <v>328</v>
      </c>
      <c r="G16" s="4">
        <v>0.9345</v>
      </c>
      <c r="H16" s="3">
        <v>1</v>
      </c>
      <c r="I16" s="3">
        <v>0</v>
      </c>
      <c r="J16" t="s">
        <v>217</v>
      </c>
      <c r="K16">
        <f>SUM(H16:I16)</f>
        <v>1</v>
      </c>
    </row>
    <row r="17" spans="1:11" x14ac:dyDescent="0.25">
      <c r="A17" t="s">
        <v>78</v>
      </c>
      <c r="B17" t="s">
        <v>26</v>
      </c>
      <c r="C17" t="s">
        <v>16</v>
      </c>
      <c r="D17" s="3">
        <v>2</v>
      </c>
      <c r="E17" s="3">
        <v>235</v>
      </c>
      <c r="F17" s="3">
        <v>227</v>
      </c>
      <c r="G17" s="4">
        <v>0.96599999999999997</v>
      </c>
      <c r="H17" s="3">
        <v>0</v>
      </c>
      <c r="I17" s="3">
        <v>0</v>
      </c>
      <c r="J17" t="s">
        <v>232</v>
      </c>
      <c r="K17">
        <f>SUM(H17:I17)</f>
        <v>0</v>
      </c>
    </row>
    <row r="18" spans="1:11" x14ac:dyDescent="0.25">
      <c r="A18" t="s">
        <v>16</v>
      </c>
      <c r="B18" t="s">
        <v>28</v>
      </c>
      <c r="C18" t="s">
        <v>222</v>
      </c>
      <c r="D18" s="3">
        <v>3</v>
      </c>
      <c r="E18" s="3">
        <v>339</v>
      </c>
      <c r="F18" s="3">
        <v>311</v>
      </c>
      <c r="G18" s="4">
        <v>0.91739999999999999</v>
      </c>
      <c r="H18" s="3">
        <v>0</v>
      </c>
      <c r="I18" s="3">
        <v>0</v>
      </c>
      <c r="J18" t="s">
        <v>223</v>
      </c>
      <c r="K18">
        <f>SUM(H18:I18)</f>
        <v>0</v>
      </c>
    </row>
    <row r="19" spans="1:11" x14ac:dyDescent="0.25">
      <c r="D19">
        <f>SUM(D2:D18)</f>
        <v>140</v>
      </c>
      <c r="E19">
        <f>SUM(E2:E18)</f>
        <v>15760</v>
      </c>
      <c r="F19">
        <f>SUM(F2:F18)</f>
        <v>13761</v>
      </c>
      <c r="G19" s="4">
        <f>AVERAGE(G2:G18)</f>
        <v>0.88754705882352947</v>
      </c>
      <c r="H19">
        <f>SUM(H2:H18)</f>
        <v>87</v>
      </c>
      <c r="I19">
        <f>SUM(I2:I18)</f>
        <v>45</v>
      </c>
    </row>
  </sheetData>
  <sortState xmlns:xlrd2="http://schemas.microsoft.com/office/spreadsheetml/2017/richdata2" ref="A2:K19">
    <sortCondition descending="1" ref="K2:K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2022-04-11T06:22:18Z</dcterms:created>
  <dcterms:modified xsi:type="dcterms:W3CDTF">2022-04-11T08:09:04Z</dcterms:modified>
</cp:coreProperties>
</file>