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dmin\Desktop\Data Analyst Folder\MS Excel\Projects\"/>
    </mc:Choice>
  </mc:AlternateContent>
  <xr:revisionPtr revIDLastSave="0" documentId="8_{725719B3-79BC-48B3-B59A-BD1A1AA41FA7}" xr6:coauthVersionLast="47" xr6:coauthVersionMax="47" xr10:uidLastSave="{00000000-0000-0000-0000-000000000000}"/>
  <bookViews>
    <workbookView xWindow="-108" yWindow="-108" windowWidth="23256" windowHeight="13896" activeTab="2" xr2:uid="{00000000-000D-0000-FFFF-FFFF00000000}"/>
  </bookViews>
  <sheets>
    <sheet name="Pivot_table" sheetId="5" r:id="rId1"/>
    <sheet name="Raw_Data" sheetId="2" r:id="rId2"/>
    <sheet name="Dashboard" sheetId="3" r:id="rId3"/>
  </sheets>
  <definedNames>
    <definedName name="_xlchart.v5.0" hidden="1">Pivot_table!$D$21</definedName>
    <definedName name="_xlchart.v5.1" hidden="1">Pivot_table!$D$22:$D$72</definedName>
    <definedName name="_xlchart.v5.2" hidden="1">Pivot_table!$E$21</definedName>
    <definedName name="_xlchart.v5.3" hidden="1">Pivot_table!$E$22:$E$72</definedName>
    <definedName name="_xlchart.v5.4" hidden="1">Pivot_table!$D$21</definedName>
    <definedName name="_xlchart.v5.5" hidden="1">Pivot_table!$D$22:$D$72</definedName>
    <definedName name="_xlchart.v5.6" hidden="1">Pivot_table!$E$21</definedName>
    <definedName name="_xlchart.v5.7" hidden="1">Pivot_table!$E$22:$E$72</definedName>
    <definedName name="NativeTimeline_Invoice_Date">#N/A</definedName>
    <definedName name="Slicer_Beverage_Brand">#N/A</definedName>
    <definedName name="Slicer_Region">#N/A</definedName>
    <definedName name="Slicer_Retaile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2" i="5" l="1"/>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<sst xmlns="http://schemas.openxmlformats.org/spreadsheetml/2006/main" count="19580" uniqueCount="155">
  <si>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</si>
  <si>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</si>
  <si>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</si>
  <si>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</si>
  <si>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</si>
  <si>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</si>
  <si>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</si>
  <si>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</si>
  <si>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</si>
  <si>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</si>
  <si>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</si>
  <si>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</si>
  <si>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</si>
  <si>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</si>
  <si>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</si>
  <si>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</si>
  <si>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</si>
  <si>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</si>
  <si>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</si>
  <si>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</si>
  <si>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</si>
  <si>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</si>
  <si>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</si>
  <si>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</si>
  <si>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</si>
  <si>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</si>
  <si>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</si>
  <si>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</si>
  <si>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</si>
  <si>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</si>
  <si>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</si>
  <si>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</si>
  <si>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</si>
  <si>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</si>
  <si>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</si>
  <si>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</si>
  <si>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</si>
  <si>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</si>
  <si>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</si>
  <si>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</si>
  <si>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</si>
  <si>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</si>
  <si>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</si>
  <si>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</si>
  <si>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</si>
  <si>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</si>
  <si>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</si>
  <si>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</si>
  <si>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</si>
  <si>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</si>
  <si>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</si>
  <si>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</si>
  <si>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</si>
  <si>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</si>
  <si>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</si>
  <si>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</si>
  <si>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</si>
  <si>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</si>
  <si>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</si>
  <si>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</si>
  <si>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</si>
  <si>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</si>
  <si>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</si>
  <si>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</si>
  <si>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</si>
  <si>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</si>
  <si>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</si>
  <si>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</si>
  <si>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</si>
  <si>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</si>
  <si>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</si>
  <si>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</si>
  <si>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</si>
  <si>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</si>
  <si>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</si>
  <si>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</si>
  <si>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</si>
  <si>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</si>
  <si>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</si>
  <si>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</si>
  <si>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</si>
  <si>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</si>
  <si>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</si>
  <si>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</si>
  <si>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</si>
  <si>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</si>
  <si>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</si>
  <si>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</si>
  <si>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</si>
  <si>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</si>
  <si>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</si>
  <si>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</si>
  <si>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</si>
  <si>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</si>
  <si>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</si>
  <si>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</si>
  <si>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</si>
  <si>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</si>
  <si>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</si>
  <si>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</si>
  <si>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</si>
  <si>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</si>
  <si>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</si>
  <si>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</si>
  <si>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</si>
  <si>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</si>
  <si>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</si>
  <si>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</si>
  <si>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</si>
  <si>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</si>
  <si>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</si>
  <si>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</si>
  <si>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</si>
  <si>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</si>
  <si>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</si>
  <si>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</si>
  <si>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</si>
  <si>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</si>
  <si>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</si>
  <si>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</si>
  <si>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</si>
  <si>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</si>
  <si>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</si>
  <si>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</si>
  <si>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</si>
  <si>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</si>
  <si>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</si>
  <si>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</si>
  <si>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</si>
  <si>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</si>
  <si>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</si>
  <si>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</si>
  <si>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</si>
  <si>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Operating Profit</t>
  </si>
  <si>
    <t>Sum of Units Sold</t>
  </si>
  <si>
    <t>Row Labels</t>
  </si>
  <si>
    <t>Grand Total</t>
  </si>
  <si>
    <t>Jan</t>
  </si>
  <si>
    <t>Feb</t>
  </si>
  <si>
    <t>Mar</t>
  </si>
  <si>
    <t>Apr</t>
  </si>
  <si>
    <t>May</t>
  </si>
  <si>
    <t>Jun</t>
  </si>
  <si>
    <t>Jul</t>
  </si>
  <si>
    <t>Aug</t>
  </si>
  <si>
    <t>Sep</t>
  </si>
  <si>
    <t>Oct</t>
  </si>
  <si>
    <t>Nov</t>
  </si>
  <si>
    <t>Dec</t>
  </si>
  <si>
    <t>Total Unit Sold</t>
  </si>
  <si>
    <t>Total Operating Profit</t>
  </si>
  <si>
    <t>Average Operating Profit</t>
  </si>
  <si>
    <t>Average of Operating Margin</t>
  </si>
  <si>
    <t>State Name</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</si>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</sst>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4"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3" fontId="0" fillId="0" borderId="0" xfId="0" applyNumberFormat="1"/>
    <xf numFmtId="0" fontId="1" fillId="0" borderId="0" xfId="0" applyFont="1"/>
  </cellXfs>
  <cellStyles count="1">
    <cellStyle name="Normal" xfId="0" builtinId="0"/>
  </cellStyles>
  <dxfs count="18">
    <dxf>
      <numFmt numFmtId="170" formatCode="[$$-409]#,##0"/>
    </dxf>
    <dxf>
      <numFmt numFmtId="170" formatCode="[$$-409]#,##0"/>
    </dxf>
    <dxf>
      <font>
        <b/>
        <sz val="11"/>
        <color theme="1"/>
      </font>
    </dxf>
    <dxf>
      <fill>
        <patternFill patternType="solid">
          <fgColor theme="0"/>
          <bgColor theme="0"/>
        </patternFill>
      </fill>
      <border diagonalUp="0" diagonalDown="0">
        <left/>
        <right/>
        <top/>
        <bottom/>
        <vertical/>
        <horizontal/>
      </border>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2" defaultTableStyle="TableStyleMedium2" defaultPivotStyle="PivotStyleLight16">
    <tableStyle name="Slicer Style 1" pivot="0" table="0" count="1" xr9:uid="{1478BBE1-8032-48C0-9CB6-BEED99003870}"/>
    <tableStyle name="Timeline Style 1" pivot="0" table="0" count="8" xr9:uid="{C234F848-E4B1-4DF7-8249-E0897960C359}">
      <tableStyleElement type="wholeTable" dxfId="3"/>
      <tableStyleElement type="headerRow" dxfId="2"/>
    </tableStyle>
  </tableStyles>
  <colors>
    <mruColors>
      <color rgb="FF66FFCC"/>
    </mruColors>
  </colors>
  <extLst>
    <ext xmlns:x14="http://schemas.microsoft.com/office/spreadsheetml/2009/9/main" uri="{46F421CA-312F-682f-3DD2-61675219B42D}">
      <x14:dxfs count="1">
        <dxf>
          <font>
            <color theme="1"/>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Visualization Project.xlsx]Pivot_table!PivotTable2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Pivot_table!$B$7</c:f>
              <c:strCache>
                <c:ptCount val="1"/>
                <c:pt idx="0">
                  <c:v>Total</c:v>
                </c:pt>
              </c:strCache>
            </c:strRef>
          </c:tx>
          <c:spPr>
            <a:solidFill>
              <a:schemeClr val="accent1"/>
            </a:solidFill>
            <a:ln>
              <a:noFill/>
            </a:ln>
            <a:effectLst/>
          </c:spPr>
          <c:invertIfNegative val="0"/>
          <c:cat>
            <c:strRef>
              <c:f>Pivot_table!$A$8:$A$20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5813-46FE-9256-D5914F66570E}"/>
            </c:ext>
          </c:extLst>
        </c:ser>
        <c:dLbls>
          <c:showLegendKey val="0"/>
          <c:showVal val="0"/>
          <c:showCatName val="0"/>
          <c:showSerName val="0"/>
          <c:showPercent val="0"/>
          <c:showBubbleSize val="0"/>
        </c:dLbls>
        <c:gapWidth val="219"/>
        <c:overlap val="-27"/>
        <c:axId val="1339407727"/>
        <c:axId val="1339404367"/>
      </c:barChart>
      <c:catAx>
        <c:axId val="133940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04367"/>
        <c:crosses val="autoZero"/>
        <c:auto val="1"/>
        <c:lblAlgn val="ctr"/>
        <c:lblOffset val="100"/>
        <c:noMultiLvlLbl val="0"/>
      </c:catAx>
      <c:valAx>
        <c:axId val="133940436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0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Visualization Project.xlsx]Pivot_table!PivotTable2</c:name>
    <c:fmtId val="2"/>
  </c:pivotSource>
  <c:chart>
    <c:title>
      <c:tx>
        <c:rich>
          <a:bodyPr rot="0" spcFirstLastPara="1" vertOverflow="ellipsis" vert="horz" wrap="square" anchor="ctr" anchorCtr="1"/>
          <a:lstStyle/>
          <a:p>
            <a:pPr>
              <a:defRPr sz="2800" b="1" i="0" u="none" strike="noStrike" kern="1200" spc="0" baseline="0">
                <a:solidFill>
                  <a:schemeClr val="accent5">
                    <a:lumMod val="50000"/>
                  </a:schemeClr>
                </a:solidFill>
                <a:latin typeface="+mn-lt"/>
                <a:ea typeface="+mn-ea"/>
                <a:cs typeface="+mn-cs"/>
              </a:defRPr>
            </a:pPr>
            <a:r>
              <a:rPr lang="en-US" sz="2800" b="1">
                <a:solidFill>
                  <a:schemeClr val="accent5">
                    <a:lumMod val="50000"/>
                  </a:schemeClr>
                </a:solidFill>
              </a:rPr>
              <a:t>Monthly Sales</a:t>
            </a:r>
          </a:p>
        </c:rich>
      </c:tx>
      <c:layout>
        <c:manualLayout>
          <c:xMode val="edge"/>
          <c:yMode val="edge"/>
          <c:x val="0.27635608048993876"/>
          <c:y val="2.7777777777777776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Pivot_table!$B$7</c:f>
              <c:strCache>
                <c:ptCount val="1"/>
                <c:pt idx="0">
                  <c:v>Total</c:v>
                </c:pt>
              </c:strCache>
            </c:strRef>
          </c:tx>
          <c:spPr>
            <a:solidFill>
              <a:schemeClr val="accent6">
                <a:lumMod val="60000"/>
                <a:lumOff val="40000"/>
              </a:schemeClr>
            </a:solidFill>
            <a:ln>
              <a:noFill/>
            </a:ln>
            <a:effectLst/>
          </c:spPr>
          <c:invertIfNegative val="0"/>
          <c:cat>
            <c:strRef>
              <c:f>Pivot_table!$A$8:$A$20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Pivot_table!$B$8:$B$20</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0E6-488D-9F09-3DD8F1397E2A}"/>
            </c:ext>
          </c:extLst>
        </c:ser>
        <c:dLbls>
          <c:showLegendKey val="0"/>
          <c:showVal val="0"/>
          <c:showCatName val="0"/>
          <c:showSerName val="0"/>
          <c:showPercent val="0"/>
          <c:showBubbleSize val="0"/>
        </c:dLbls>
        <c:gapWidth val="40"/>
        <c:overlap val="-27"/>
        <c:axId val="1339407727"/>
        <c:axId val="1339404367"/>
      </c:barChart>
      <c:catAx>
        <c:axId val="133940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04367"/>
        <c:crosses val="autoZero"/>
        <c:auto val="1"/>
        <c:lblAlgn val="ctr"/>
        <c:lblOffset val="100"/>
        <c:noMultiLvlLbl val="0"/>
      </c:catAx>
      <c:valAx>
        <c:axId val="1339404367"/>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40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EB0A722E-DFD4-49BB-9BA1-B8EF6C616548}">
          <cx:dataId val="0"/>
          <cx:layoutPr>
            <cx:geography cultureLanguage="en-US" cultureRegion="PH" attribution="Powered by Bing">
              <cx:geoCache provider="{E9337A44-BEBE-4D9F-B70C-5C5E7DAFC167}">
                <cx:binary>1H1pk5s6t+5fSeXzpbeEhCTeOvtUbfDUtts9p5N8oby7OyBmEPOvPwvsntjOTp+bvrfKTkLQhBc8
rFFL8n/dN/+5Dx+3+acmCmP1n/vmz89eUaT/+eMPde89Rlt1Esn7PFHJj+LkPon+SH78kPePfzzk
21rG7h86wvSPe2+bF4/N5//+L7ia+5isk/ttIZP4snzM26tHVYaF+pe2g02ftg+RjCdSFbm8L/Cf
n9dJKZXcxtvPnx7jQhbtTZs+/vn5TbfPn/4YX+wfX/wpBNqK8gHGEnRiCoyQMMjnT2ESu/t6zcQn
wsRC1wUyhw99+tLNNoKB76JloGT78JA/KgV3M/z/Zugb0qHlr8+f7pMyLvpn5sLj+/PzbSyLx4dP
18W2eFSfP0mV2LsOdtLTf3s93PAfb5/6f//XqAIewajmFTDj5/Wrpn/gYidx/HhfyPuyeHpIv48M
xScGN7BBiIGGD34LENdPOBG6wLrx9KU7ZN5JzWFs3gweoWPfHCU6f4Xbv7fRR/IMPHnGqM6QuUNm
xDqCnQiKCNGRvmMd8y1A7yDoMDjPA0fA/LU+SmDsJEzy7UPy9HR+n2eIODFNYRiI6gd5BiPjxKBc
EAaQ7UToE8/8mpTDmLzcxAgU+/woQYF3TAUfyCyMnmBKQY6Ze2bR34oxbOgnOjcFQeYIk19TchiR
p3EjPP5aHSceebCN1VY9va8fwCQUNLspEOkx6T/iLSKmfkKJiQ3DEDsmGumXv95B0U+QeR45xubq
SLGRXfKh1hg90U0CNhemO2j4W2gwxiegeQyTGezJJngtxv7Kf0nQz5DZDxwD8/0ogbG3ofyR5LH8
QEFG+IluUMZMvBdkI3sMY/OEYQ6yDO3Be2LZvYp5F02H4Xl9PyOE7L+OEqG7rfLAeSqS+Okp/b5g
o/yEYkwMLvhh7tHRiWEwKhAFjwc+gOBr7nkfTYcRej12hNDdcSJ08whOjVKPj08P6fcBIgYYxmAT
UwYKqP+MNA8YzoQS4LInwxpshdcAvYukw/i8GjqC52ZzlAw0eQy39Tb/SHTME4gDcKaTvV0Absvr
iAA3TgA4RgneozeyC95D0WFwXkaOsJlMjxKbGTgT8mH79PL+PuPo4sQwDQPrZISJAFtNcEJ1sJ+H
z8iGfgclhyF5HjhCZHacrub8McndD7UG9BNQJLoQfO/jjyw1QU4opYRTtDeiR8C8g6DDwDwPHAEz
P04t8+Uxj5L4I8Nm9ARxQ4c/8MTfiC9AjOnMZILslM9IfL2DksOIPA8cIfLlOMNlm8f607ckDz5O
elH9xCSmDnpjxCSgURgEaqgw8A4SaH+t799DymFMXkaOQNl8O0qN0t/P8jFXj+3TE/p9pULRCSYm
Mg2ys4bRKDLD6QnjwoDpjR04Jn367p1D8z6afo7P0/2MEVoeJUILsMakfHpCv4/O4E325tiTAgFn
5bU4g/jMiaFzajIywuXXlBzG5GncCI/F6VHicfqw9T4wskzpCREm4jrdc8PIdcEYuMUwCYfQ89NL
sGOTXxJyGI39sBEYp5PjBCMMZZzIDwxi9sILsKAQ699JpxEewoSws2DEEC/OzGvVcvoOin4CzPPI
MTbHaRqfxg8fPKVsnkCMzIQ42F5vmG8lF3j5EOAUiJn7ic2R/HoHQT9B5ulOxsAcp4d/mtQf6EKC
EYY4ZQan9NlTfK1PTHLSw8Ew2rezkRj7BTU/gWQYNcbjOF2V1UfPwwjw3Sn4j5zvEBlpeFOAykHA
KE/xmJF1/Gt6DmPyNG6Eyur6KFXLCqR6eR98oF0MgX4wrIgOwa6R4DJAcAFYlLKdZBsJrveQ8hNI
nm9iDMq3owSldw3OHht5/4EWGKEnVMeEY7qb+kIj/x4jdoIROPdIACO91vXvo+YwMq/HjrDZnB0l
NmdbGX9g1JgaELPv5yRfSanXeoWZJzpmmILyOcg0vyTnMC77YSNIzo4zXvxFQnDyoycrIVoMrGAe
1vZcnDATQv3AUc+65zXLvIeiw8C8jBxh8+U4tf4FTIOpNqy2H4oPuC/ChLnkfXB4mIp8zTWcnwgi
RG8aPLs3r/F5L1WHMXo7eoTTxXHidLbN23AbPzyJ/t+PwPTJZL0hYIz8F85OOALmIuZeooEieo3N
eyg5jMvLyBEmZ8fp9p978gMNAOAZClEvQs29vTwyAGAuDLgFPH79KWD5FpdfUXMYk92oER7niyNV
/Upt771SPRaFeno4v88o4FpC3guB1AqYUnkjxSBbCYFXCSnMB6XY2fad9ByGZjR8hNHZkcoxee9J
d/uRaTGQ78cpN7k4HLoUBiSSI4jX9FGb/jPy/M/eQdFPAHoeOcbm9Cj5Z5PkhffJ3uYJhDO3H8dA
kBdjEIgdGwDD8BnPk0EwUxgUcwgGDJ9RiPn9dB3GaTx+hNbGPkq0zmSfwJQUHwgU7ROUTAzpsXsg
8FuBZ0Kyc5/KDCmcT2/HbhLgXbQcBufV0BEuZ8cZ1+xd6sU2SiEB8CPTlyg5YcJgGCyAHZOMzAPe
r6cBlwfC0oeZ6L1kHYZpdFcjqDZHajBIpfq/aSqf3uffNxcI2Gk6zGw+z8yM7GuYuoH0Zh0m0vaL
OP6hj95F1GGYzl7f0Qiks+sjlXNKJWX+kQhB5JlxSP/f58mOMwP6FQKcwyIaY58JeAChX1H0c3h2
I8fYHOdqmvMghGnoD118BraCIBCC3ku5Pon5tc1tQvQaoqAI8X0SNHDXa+/0PRQdxuZl5Aib8+Nc
WXMGeWcfupYW8s97VwebkPU3fEYaCCOQbLAUSv9HysY7SDmMyfPAESRnN0cpyjaPf+cfu/ysX0Wr
c5g2gESa4TNKcjLNE1j+3Cdx7i26UVbgeyg6DM3LyBE2m+MMUt+1CaxGd5+kye/bAX1aIDibOvvJ
OjSABZZr9IsH0d4tevrunU39DoIOI/M8cATM3bcjZZpq+5HJ5sQ8IbBKBvycfU75SMNgzMBAA4cV
wBlYCtpfa5jN46/oOQzL07gRKpsvx4nKECuYbIOPdUBhiRNlBKY490nMI9sZAIFFGv0SwsMx0J2n
/2uqfoLQm3sa43SkMer80f3QRWgEkp0FrJMh+ySBMULDIjQB69RGbHP+S0IOg/I0bgTH+dVRss2V
B9t6fDpVHzuVA1YA04VuPvkr44VnfWwAC0hJg6W1wwcst9ci7b1UHUbo7egRTlenR4nTdVL+vwmF
AvsgmFnT8X5iemRDi37iFBbVwEroHVIj1/P9dB3Gajx+hNa1fZRo3RZb7+mN/n3DrTcQdMLBYN5z
yyhcPaxS57B1kM5G6PyKjsOY7EaNkLg9Tg9n9379WgH/73Zxgux0SiDJBgKcO64YIwJmgU5gXTpm
9Ok92BnR76XnMDJvR48Quj5Og+DmsfnQ3TYwGGREUJBYOwd0ZE2DA0pgqyDI9NgvJISkw9eq55fk
HEZmP2wEyc3XoxRfd4+q+PSSWLR7PB8gxyAJiuqwXQAkcwyfEdeArmEQOYCMwhdd9Bqad5N1GKLR
8BFUd8fp9txJdZ/ESn7s/DUDb8cgsN/W7vM24gnzBZCtC96oeXgN9LtI+glEL3czhuc4zLb7f91M
7zUjven5v91E0ISYM+y7gQzQ92+C0bClABawo8PTJoIju3q0ud/P6TkMz2j4m1v4/7Rz4M93FXze
dXGyLbbTYbvGVxsL/nvrcLuwi+Ro6F4xHJR8u2d3+vDnZ7ABQIc87wLZX+ONRnmzxd942ONWFX9+
1sAh4rDcDTPI62Gk32Tw86capHDfRGD6DrBGYAFCSoLJwMGN+8DAn5/7NSYQFCIcAtw6TBBRMDZU
7yhAU7/PJGxbJCBNiGMdtpZ83irzIglbcMGfn8i+/Ckuo4tExoX687PgEJZNd/36WzT6TQ9gSTHS
Qa9yiA/qCNrvt1cQoITu+P8YegsrvRNZLfIQLbzCce3SzdZUcml7XWzaRlF8LbQfQU6uBKp8K026
YhqXjWkHPlNWLEJqSU0JuxLxXZrQc1SIG1GJYOnGqbOqsh9NGa4rQZXFNbaRSVhbSJ6GSIst7lem
3Za0sUzXhGLlNFaY0HncCmnHzMmtuLuVZulbLe422NMuU1OTdkr4VjXBLTf1yxBibxZy6zOq5ZHF
L9DUcOpioqeuhTPeWC4GIvMoWtf1zCF46+M4tdskmKDm1hGdb+uSXprtVRWaN3ltTLQuvsk774eX
sw0z/L/L2jxXzDurc2fdFPEyQPkmwF1lp0XUWWXJkJ1W+dfOS288J7mqnOybCvN5i5qpQkU5iRz+
hRLvouTBjyoH4pmRfg0T2HTJLYjVJPCYYar9kqXGKjfwWo/hOQUu0Ozy/CtNpqn0ZiTS546jpn4d
bwozn8I2qnPIctlUpv81rJy5i2vdDjqFJm78QDJ/mufiVCJ4bI5KfIvAEN8xUqsynalbRMTiYTAl
rD3TA62xGANUabAQlFqBF2U2yoCGsEqJhfxwgWg8cfXaajwmpikSp7Rh3x1e3Ds5jJNVl1qhr9lJ
Ha1kHBm25+jKYsOboqnMYt13zLqJT/N0FnghsoLGPWUZk3YV0MuOhx3AqS/6C/vUEdaAtqO0B5re
uS08hzQkxTRrxJ1f6q2l/EZM3CS8VG62NLKmsiPflqzurCCNjVOjziZ11ViKqsiSqt6UsZlZpIun
ZZarCUkZAN+5t4EyG8vhpZiYSfxDkc6chn68SKS7kRxeHfg3L4QyrJIrbBcJv8sLUa3M0L13Qg1b
RW7e+DyHLWfdM5cklgobm3tlbSnk+7YX+d2MFkJYmLcXWoXv9fweB1K70pUzwaHpWW6ZognxJpnJ
HNtwlrRDwSznXC7MZlmLnFhEAa21wU8rh596VWwPzOKYZmMjr5p2GaZ2h36kvEIT3JLLqAKeyZF5
kzXunezCTSABXwwPCBmXlcx1W8fuZVbEcha0TjihkbL8LIbbTGeuTz27ddLmVA/vm8qx0zSuJizW
r8yiyC33CtVlYUPm20ZPotoWWWiVofnoFFNPRlepTqY4buchRT+Ywxqr03vGy4LT0GtcKzKMTdMG
PxozIBbs2CasXE/ujHrhhYnl0AA4Ad1hlizhHW2sCmvxhOZrWsMrwqsktaMIsHLjPLG62v2KEyUm
RcIqeE2Vaecq/1r7DFvaaeSK2KpCYDENmM4WaJ6l0doh8DpIcsPN3LeqNFi4uFt2wd9B5s4CEdl6
Bs+6BCoQdn/QHE/KekY7eSO7ZoYDfCE8L7UFB6bJq7SxvCi3giQ6zWijQcFZFYQH09CDdib8vwnm
ygLZKKw6c77GudcuSoAQkgpv9JxotqDlFFpiKzWlacmsCSYhA3lKYkfarldnllGHU5OrrzyA72U8
IxbI2rmn2rUA6Rkw7tt1ehGnIIEiJfAsi+rcSoPobw0Eme0X2WmUgmCJeWTaiWeHujKmqZshS0fE
SpHHZnmIr0pBQtt3s3IRKT+19bT2rTpvK9vUe54t08xqJd80PgjLJM+3emL+0JswsDUVTpSXNRMn
a60kSJ15QrWVUFozL1xyEXjdMveIPiUZ3JDpfVEKxFHAE91ua7KWtR/D/SRqkqnSs8yCznJfxqAM
gjMCD8IyInHmOiskC2mZklxrtJg2hUZt0VGL4iCZID/4QZLIsT0tTmaVZ2xqDRCsqKHs2GWlVcUx
t7xW3KLSWCQCezY2rOwMRXltJaWfWCgq1cTkCYi3qDYs7pZT10PxvHYKajdBNa1wjCZVIBK7puYF
JvqMknMtAig0J17rqXMf6Nx2MQ4mXuo/lHF4TWpAKzC+1kUdWR0PulmS5uY8a9O/0wDBPSvjpgLl
azPiAeuForU03bUJhdellyWu0i/bPPAnrllc8dC7Rnn50JTNbc5C3RJFAcKCuRc8eBje8sZcFIHn
WX5eWQWb17T24G1opZXy5FwSORNRDeI2pvlpRkRjDQrL8ACSTgNCE005dqWy2HJMUtm+If8mVXre
tMWWl/EPj0Zzvyu/JRm8BhiHD0gDXoxIYdquHs0j8ASnsqKnjkKVLUzNsELkrTLfzFaNcuZGY8wz
kPatU55qrmwtR2ebruZndY1sx0cggZ1KtzPPmZbSmIJxBHqqQ4+IFV9E50rLC9vLjkSt1cXZN1l2
3EpdUEYaDkCUNxhZnAEvd1Weg3IKN5oy4b5iAfaFH21RHdzlKVriLrZkA3oyAGZD6NGgnm8Lp/le
OLprBTR0beZuYeehyq7StVF/84oknOS5oSwHZ52VNwWyawbCxgzYqVnCaF4U8QyreOFGEk3yWtla
6IKQcnExLVMQPjXXblTVgagQLrGcUr+sytzOyqaZdb2AZA3zrEqBJkYEhXZYrbLGsTLX7yyngpuo
Swwy2avdeUu5FeIN4YBriIpZxENiDeoQmIdYCVgcYW99+TK1Gg3PKwkCUXO1m64tvjZBFyybpKR2
nIOwNegl0oKJxMibmSVoSo+cGUXS229gNmhGeq3VcC+eeUYUdkC6hWjiZSheKzx1E83b9KaLTPUz
rpRmcR1v2g59Hd4ckyQJvAG5LbR26cUam/JGS6wSVNyMxiyYBh3NrVxT53Xl3Ek/WoTUyCx3Y3IS
wItEY9toeDFpPOdC72pvUvgc8EeO5ePUmyZFa+WwBk/UOFtKg6WzDDnbojSMaVV5U690fItbSca/
RAmYSoEGZhYLZobpWDwpfIullT8rML2CRx4vIMZarAq92R+yNilWeV0py2jzGEymKWsqc0mwmosi
xQuwwL95GQMt4RYTpaLBOK6XeW7iaZ2EdyFqJp6m+qtdGR7futzwZyJN9chy8g4vXQWHXRmpLpzE
lc8sPe2cpZeE575Pm0lJ0LUQpVqmLVFLHEdqmfBZIVx/KktcWTXNy6VRonKZSr9cDsXhUPYNzqx1
Vblk9O8aB8WSa1wtWVYkNmvrzi6l7q2CSJxT1hqzQLFiaYrctHIfM1sjamXquZhpxYyJWl90XE4b
RTc48vAcSWZYXuB4E0ozH9t+UJrzSI/nihYktOKelhie4xJ+BeDWyM1wlg0NWQCvXCFzDSxvt1h2
BXaXbTmVWdXj6brASU53KpVpiTIPVl68aYMCTWPd1S3WYnfNWbFOS6+089DJwGhX7topwrWW6GhO
PMKWIizZ0qRk6jHaLJhWWHkcXzvGI2ti51p1BAwws7pPkrxaexxV6+4y9NgmzUhgkVAYS/iWW+Z9
T4XLlsQxLOlW4WlY+OE0y+GFEQo1y6JyNGwPpwHXwcRh4Y+hJNMwAIufdxbu/Gs/YvXSx3mzHM5C
bhkxd1ec8XTlJ7KcNTr/FmtdOcngZbW7kn3liKlZAktzl7UXkCWD6ZvIeinrjatPWew9REWrL5Fs
eGTtTmlA7ZYHYDs68D1anupLrDksskLPXEW1khMwcwKQd6KbJ5G+zpJKW+U+TZeuEdtDSa8luFOm
y2K7EVU6qUSorYaD6jvvinX6hUjHmbGk4FNwVKSVREW9KswCT/U6DS3EWbWKUAW+IQcjIIhlvWaO
x61+L0qrzd1N1CFjBfseGqssitnuzKE5n9BCI9ZQN3QpM2cZq26JmU+nQw3sGmOsWBwD8+ZpY5cK
ncEWpWdO7VePKRCbNij/FuROPBEGYpvacSLwaMpqVWc1O2s1be13YIV3tL6WhdI2RWSs4lpvrIzU
4SrjJb7RVGxO9IS586FodN6GRF465TXYZmmN9JtQ+nitusaz6ipM7BZH6Sw0hTspJKm/p5075w0P
LgNDD+w8aL5FJY++pKVpTMMYDIQgNsA8Z55NSnjaHmcw9/IcXzjgruPeGx95630QnDAGL4uA9IS3
3npoanpHk7xcFJGK57oz7X1VGbRiQmJxU+Zg1RAEbknVJhaVoL3+b76fwuoJnQkEi11G0QKzpXpr
Fmm5ULy5Nbpsk3MwJsERJDJ4AGNfV8q3SuYtHdzN//27IfTyz1vnDMNaW9g4GLLM3t46GP8alV1c
LsIW/MTeYVSledOELbZc2todRQvkKRfmHeGJ76NN+0e+i5jcJ2mbS9fb/77Ic/G/b5II/g5jXir7
nyd5KcHSnt3vmvxrL9hysJ8sUuNOPTXP1wJi9tT1Aac3hX8Ev34S3tr9TMpPGt/Evt5E+p7mS/rA
kN6HnJ5fzX+EvkYBw5fg1zBuH/ti7ARWGBJYEEVNHfasg9DTLvQFi9xOqAkrqSA3Wjf115EviJcR
+GGBfawMRuzDXhjWkIIQgblqDFmIJuwO/b8JexEMd/PqbYIdKSASh0yYldA5ZPnA/pNv36YQ+3mM
68B4zEhyZsSI3DZZqE9SrzPnuGL6bU0zfRJ1YMUPrUhoeNeq5zHZtYZhsG89NHa41ND50FhsbqWb
eBO3SrPVcBBhmKXWS9ls2mzF+8Oozne79KmjptYsLpqFS7t8/XIIU/N1UdJIWyXBwsxMcuemYbSG
nBvX1vpi1sZoWtcen+sso3c6Lx6CuKjP3Qb0nAdGGM/9WdDV7Xcjzey4wOZd5TZgZPlF4YBC6Ogk
dDpn1baZsxrOWGo6q9hxWW69lAMH1F4FgiJokTul3GnB8SG+OxF1h1dNiHk2g32o8Gooe6w81xIH
gfck/UXr0xiEu5esw/7gOQ23Q5SCTnzbMBSHA5N5sg7SQINQVH+aLky3DtZDW9g0Gnh8jT913baa
NaQTG1/l1cxNHbHx+rOuaRorN41kkuI5GNzqi4ky7aIIk2AOVmZiNWmVbKr+4GgBHDh4w2Bj1lZR
1BDasWjEokmaueacFMUGu0W3cVONXmPY2muqV447y5vcuPbctD5zU3WbRZEzQR4yqqsg8NWy8SAq
aKirEoXFFdxHtYil7COFUDccel4BD9l3T4ci63T36t8GDRcKjWpB8iQ5rRuSQKhBlu2qFsHrw1CX
QvzmVcNQV9H0do+5IJvWrxYU1+F5TqR37TiaAcYhw3ZOmXfdKBDJVa2aia/XxTwLCrLCWAcrltfV
QuBMbozGZ9NYdMmV3ghiG1rg3QUhBxeqMatVGmdokkC8wfZr5X8ZzsLnM1Vrclf3cgbTWvrCB1tv
isNc2pjHxtz0nBKc/75cx5UxdyPTXVS4LSdV52WWpmrvmjdBvOjyKlu4DRJXqapyq9Ii/8Fr6mmR
eRG4iy2eeFST4DPpztolAZ04RevMwL8yrCh1XAwaFxkQ0XGSWRrqycZrvWSDeJ5s2v6QcYgyNCZ4
xENDLloPA99Ai+YVhiWy9J6XzVnmhN91PwJPPjUzbdkX47i3HBPeaUtSJt+BPeGGnos5uPeXqjvF
pItWnVGQDKK4FK/8OAzAXoF0yimpu3xXuWv3Ff6bpZG34JEhp4mnMbusNF/MDe1eK6LmLOAO2UQQ
2xc+RGa/VGENNl8m+8iacIvQwkbaWq4RtBdmZzS7Q0wnMEK+rnEbAW5Z3s0hvNdeNBAcbcBumIfc
lZeJk+iW3ubRvazdReOXzZ2h8g2Pszm4B85qOIDUc1ZGL0eGYjQIk5cyAHjudLEESxH766LC0ZmX
Uz4BddN9dR20ZkpnD57srmlnyLtImPUUGY6/Tro8OpOw5dquaxV3a59Gyd0rVbg3GV5PqkAK4ki7
gH2iUxNyf/utKUDR9Nrn1aQKx5EsPeaJx4DJ8FSagR9auinTpZZCoLMIdCgPp+PyuOur8j9Ox2NV
20GArmjolJIO3ZaZe5UZbXMeSenfJrXtRCqynaR1pmEP83CA2DwFGRYF6zgsdvWRnnjEGlpFP6LR
cmc69HsZ9jzipd7QOwh6DCN+/R1ZnJ9lcR1ftyIPLFUl9aXU83ztMM+fGKxIt25QLd2GuF8imPE5
pcKJZm4u0m21KqQbbFWUqBn8bJxYsDBQXzQtOo38wKq74rpxu/hCY4VxFXnlmdvy8mtrGN6ig713
ppgX5de4ysCzypV3HhnKXeQuxzbOcWSZeet9rxzV2hFCzbqKRXsdBdkF7+uVaLwpijrnNJNGfNeV
yB7qS9Pns7bwYY4mCrzvuDiv24Z/ddpYW0D8h06HahcCZoWfylvXFBAzoF0wcWpXfie6/ysbXfRO
wIuTAFnLMGMIEo+CnwAWDryKb9++zidCMcTkg48DEkgbVBeE3brvFHXMrlsdbIbUIVdlJ0CVJ+13
FJoQE3ALte5US648V7trgWFnuE78SRs6wTonKFhHab4/G+o0EV0EcecuRvVD36ZkjbKGfi/NPssu
cpLDEz9wuaEOKX+eeuUlNyCe05RlvUbgxq2DXPjTKOncrwXzz3nP3IZjXGSMoruhq+7Rfdeq0191
TXjIHxKNXPhphO+Y0yZTnGJvknuFSz1Lo1qXxheirE+BJWe1T32IDcIZCmngwiSNtz972zrupzVy
1gQJjHjbLxEKL/UcoiIiNtFag7jZq4OZ4lOfsPx0VP/SN3BStB6KzEjWRRM5C3D12tJ66fIydqgz
kvhcr8NmMQwdGof68bDIRFdaoNeTJglmThe2N6A8fRsLnH9lLQTfZSHqv920OOsC13MtPygsKbVS
WhFEHAvDzK+wjHKIHsa32G/8c91D+u1zqTNdcitldqtXkX+O+1LfNpR00FQvPd81ruu/4fkqL9/n
wjcMpee2l+/r215Kz5QZcchPg1SWEJGS3plIXYj5G3oyiTh1z4a64ezlEAwNbkhthpt9v0OdvcZx
Fv+uR/qkj9eMDL4TLJKHjQ11A34ATxA+YuS0bBMOb6940NwQG5pl4EyfDi5FgudhqWswqwTOSBAs
aiPVblLJkmvZbquIrxzlu2eM5WBPPBdTB4E94dfOrtWUPL803XaCQFKBL6+vCYTFFypF+troz0hf
N5wNdS+tSepo85d+w1kt6yscd3JdcxOsV6o3swLmXM+Dzt0fhoakNBtwJ57qhi4diGd7aEiNsDGs
vB+H+8rhMkPvoaMZtKb178+YQ2ra+BkT2N/W7LM+Yd+O8TNuPKnpHszNPUgfXRddLi4F9/0zFTgw
M9JLTTC77suYiD6UKM+y53oB9eq5vupkbSeZ3g79Gy7NV/2HeuLy+9DZytyEWdWwKy0QoHjtPEuG
3VlfhzqVTX3JqGV6CkHHXnAMzcNh4OjhbOgIFgi1II8ErjhU7i4usAORv85DEy0BxyMLg9SKKzOG
KQdwPKKEoLmHiJwMRQRZHJcF9nelpO9BHDeFgGKUrKTxvStCmDtpjVWYFRDLh1AgxHmD6D4DiHyY
8f0egSsyfenBjAfHWKpKsFPIPgmsAjN48V7KKfmFxcX+iSIH5xB+R8KksG0R+PRvVZ5rVFJDjUce
jLhwbSUlXpfPB6YgGcIaykVBwTpM3SkppFq+VGUxsFcoKzLtJGRWaDKgm0CFlk88dUYhRWWj94eh
XvoU5mhbmH8fNQytjRmCZ6vLaVGaWnGadJKHG5RU/kTq0deskfjUSAx1rppSnZP+rK9PIEy/2PUN
fBqc0zJYVbTSbzuYer2AvACYqkjJLYFI30XfliHxqk31JUrrmyQJ22mia9mpqlN/NZz5dbs/C5/P
Xlpfztya+6tAV/n83zlM/EOKGTr8wgf8CF6/GQH8msRIihVMIr8NYpg2beMJxpzBDFGXgc+CwHFh
WESroZgZDraM3O8mSQdWsjU0jzr6wuPc3nUfOjX9NYaeL92HSw7F4ZIiNc7D/2Hsy5rbxrVufxGq
OA+vFDUPtmU7tvOCStIdghNAcAT46+8i5NNKcrrOd19o7gEALYkEsPdam45bb/Ki15fccxsn6Wk1
XJqj0cyTqy+lUYdNQTfZZAGFhFvQSe52xLGGJARuZjvbub7czJ+92NhXJ21b+2uRrZs2GnrsIYf2
ZBdC1qk5NYeOVPRYZ2sjWEjknH5xvrvpxcJQkPBIqjUKSqA7o7qd0iHHgzV06YZ2lTh3nOtNg1UM
ICujOBudOfjYawHisvhEU3hqLN3uA9azT93dkcX9Zw9GFzd+jPcK/BMZ/LftkPtfvwAXRSoCMO2B
Xlw4KX+EblnIaFVoq/2r7PnceeuwiTfARpBzFcnHhqhxb6SbKrQp0q980GmGlMCqusmLt7EXZa4P
U9juNY/IGeF7f9zqWPzSjTEY3xyxZIBFpj6hTVusCjGTD9/hVyTn7SxBhEz3If4CuKAcLr9OtMlW
Vc+tZ4vNas0FoWfZWMXeybncRwESpyVWTWt7Ktpnt+bFSncs+7r0yMrQWnr0aFZeI5e1W48gZ91P
sv4BjvtWqkm/52NN1zMJp4NdBfTReFRtMF2qoiiS3jyvlueT8gbrFJqH1gQIQeK7WbUZ/rHcHYUz
VKmbARzEJ7d7ipVIKqnYsydj9uxMg5PmcdRtjO4fj17JMrUVvcolgIAcCN84lOZpt4hGl1dhvZEx
Fv+hCTlk/8gcW/Un42h0JC6KdLaL7skY7n3VJnLBHS+xO9IfPMnWso/4ZcgUAiLLWejU4tL4HMki
ma3/0BsPY1xaGtd7I39p2S4t/+nWeBi9cXNydevWqP5o/nu3XSz+j0Ubahj9uaLw8eJCbL+w/8cP
FJWn/5iL4rnw46Yn38uuXPeIXQC70EYytcWgUjNH3OeSaIzVJfpqFDlv4GrmFF27Mi3n+dPf6EzL
Gbiky/gDP6Sl12WWuvX1e/+3QfMi/BnikVequnuql8MYXpnlycfbym9Z/mELftdkUV0+NsXJG5yV
wlPoqewr/zkmY5Z2HmCZGY39Zz4HxTGQjkyMVdnKf14aeBQ/A6NCxBUNADSouiVHtaxQSVwOKWYI
sTNiVsshdSpb7KzFyuh/rCbyfreayLuxWovzH21tIGtegUer93OjflLt1I/MYvx2INn419yU9t6o
jHGIqnFfOO3PGiCOx8py5lThZTv4T/BipWFTuFk6LquaYuzKlXa0/yC1NRxDoAfWfkezr11IVi1l
7vs80zTLpNhSNbAUzxb2PEqXPdulWsdZTx6MSuVKYJHVMMD4CjzihslZx/3AN4zk48q3RfwgvTh6
CJezxs+AWA3man83qDL2zpLMK+N215tOhp6PvxgQK5wT1yJYbOTUm49jKxHdKLEmLxrxCATPj16H
6l2Pgm9C2wcYpWn0Ox3EQzBE0xVoov/jPgiBXv5tYY2oGAp8WyjTgZevY3n9RwxsmGjUWnJW31WL
SL+VcAXEL/L2/hnrtCfh17QBpMb76Y5IYs+FNT4jbNvtyhAIQyOaw9i8BHyWVyM4OX43KKhDN0Zk
NvfPWeE/GWmgfHwec/qzrORwdEbSXBBb9W5xLq3JWkwTOZoY1i1WVUUx27ARqLa7n2uiWPFA1zIG
GLg6mEVYHWO/UzYAxph1l/hdjHVcp33YbJD28s9uJZ5NcN8cgMx7zMa2uRiJ4itYV24YrG/ZgKIN
7v4CKM7ViAXqwSuUm5qzOlDRi9TtaVriNEbv6dI7xD2NXoDc/FPvThZmwyJvV5NtZfT/WMnZ/pIV
w5IRoPIlJ+iFqFiAVx+4eONE5Lke4pu/P9oi6XS97gLxvdNTlHJK231fD5cC+E6dKM7UOROtOpsz
UfJuH7TdBXuNzj8Y50WsJ1roJHavlVWF51jk9a6JY3boyVSfw2IGiIjX6hnrKKBV8rz+FtbqWA5N
h/m1igASL52/Qq2LhFv+BSCW5owgPkeEK9LIK2FCkrMFkGlQaf7IwzKJw3k71NRJ2OiU+d8Oz/uU
a1av5mWhdT8ELO9O0XK460YOrJaNvDY4Z/Y6xuzeX8UY7Dltd7Wj3De3YCLVjQfocUXctz6ITtSJ
m+tQ6ela9PSIR2D5pQkfwnAuT7iU8mTOzCGaWw0M19gfRVfZO6Nr4xEZIieztrctHRJPL1UDWN19
E2j2jXfRbPrMnvAfX6MyHgFp1tQf+33XZPp4P8xjo491Ve/qund2rpsB6ne33uSQIWEVALLjF5P3
MAdTOvBant1FMqoes87R6tXZSHjGfOpHYeUbXVjT6q4zLsjhfLUH3W0nxHjb7wWgCuupV8He5QG2
X43OPmqXu0BQ5PoodM3fbCD9jF5QKvaaFcUakTn24YoOsSjUsHvwADN5sr3+NVj0PjbvmzJWdMtJ
yJFE0myeEiqVrY+jmoJn7or8tRcbE3jyOtsIJn7ksYgtFiNUi1s2/uKW5RtAHBlK0vyvtbFr/c6/
WG4pPBtDBy8Icxbaz/KqhF9TBcqdeBPz2f1eM9wvy2sQT+ZAQE7YSF31yV3nsV6PiYNA+M2HV5V1
wp3n/9PK+P4hGn/f0jypavxLoeyfGZn1AeQLBEaXg/atFcqYqMtdFeSdlWjp8J10hHdzAwSr3AQW
uB5G506lnfoylhugNdSqUV29t5WMX2RArHXgNsjoLmIDEOCu7COGVSfEQnPkA0XTJ0Yc8E67h9Hy
zkYCgFi8ZP6todHUwbijRRE+ZnH+o7BqfqwDBJ1BGqGJSYHpZf35h85adOXvfncd8ZG5vuXa/mg3
uJE++pNTJjPJPoayLr9040jWtsMwpeiMnoPZGtPKL60P8Aj2lj0Ef/3uWoaYfbzF1QfwK82VmrZR
y0JkXkZ2iZaDtBDOtSy2YnnFwDKRtZUYq5GnSF2w1vf2pHXAlzC6ePTZpSVlv3KZ5kDd/9NOEifc
VhFwAJKx6sGd+68zXij0pQiwTPNqBG6M2DaTtwWmnK+N2DlVvnajiW5vzhVlK6ca26MRMyLfQ58N
D0HW2l9Y2a1ARvp7oAOSiXh7wbP2ZX5uAvvdzGJGhdzcEdub/CEUcXjKSu/qaYE8p1mP28B3JY2N
iOB9oX5flRurIxEW/GO5Tqgl9srOo0M8Uzx9+kEXB5l7e6asOimcCCl33R3d5ZChSiYShjibRSnw
tIvTu8qcGTfjYURzsPqwO1IKyCey7nlSZEMETFXoroXI8/dACJ3ks57P5ZTRL7F+YOGYv1vUp8eZ
cg4MHEQnrr0UNbPqvRFFz48jt+m1aIsP2gXfSluHaRZQdYhR3+61Z9WxrUb91ejzRe941r/qQ8TU
Dzlx58SkQ1UQl2sjmpyoyYYawz1tetcNc79rZmtPOss9U4sBKu+UFpLeEO+H+B+RWn6d+NLLt8YK
3C8AGua0lU5xnvM9BYryXMSFXGfK42t3dqOzwi4syaZJfmDfOK9yFoDwhfjyazMAq6hy+eGVxNsW
TtVvutlqPqTjnXPM7M+RB7yxaT4vbn80rweSGj2WSt7az4tTLiPyC/zBFU2RFHXoHgz8ASsB+wF4
W3wPAEhoHvYrf8YqMRqy8iEcXnNFwyhBDAqbAyQbU5WTdj0WSGAZHWqhIoMRvsaD+M2N++/lhJ1P
whoSP3n6OiO4J1Z2zElaOoDZ++4AqH4s6WKUC/aBjgHqL/6vGcLGi7t/nyPwZja8LQfMahccDYQ5
URPn9znCsiQHUYx1iPlj8Teo2lnVU04O1uRn7zmYHnaLrVAUtggceipPjD4rhnADqKa9ITln77El
qgQ70+CC4IN+rdtqZdy48PkxYwutaOlN+NaQdsVk7YMoL1a96pvDbE3fRT0UP+vmEvtemyUcIZNw
oNFHXXegj2A7d/UovuTakvLUV2N4sDs5bfvWmx+FtLPU0bbztvQz9jT/Oc+f/TjEe8yDhGRNA5QM
A49nFMV4oe58jrJS4NbAG1ESCdoMAgbZcJ7JazsNw8V4GbUR9SDnnTda34zeqIzRHPQo8WPs/WB1
G8Eou6XLzlZjMnAOOOgi/jJYFPZbPG264y+6euT1qbdkCpJZ+HlRZiifD9bWqUA/NN3cdMaH+K1I
R78awRb476sG+BzPHITMthxstn1mdY9upUK+KTwbmJWowvqltBz/VDQOqAKlTZtEDmQ8GllEIlv1
mZ2vI1evKzxqBOL9pV5NcZTvAKWun8OBhefZow+BxyAtqqFCkLXrLX+fx379bKnMOxKv/nn3mHzr
p+RFuAbApcR+DS2doA73PbAWiekjXjqqVA2w/eCfjYdXyXInkffGPQqj0QEps+44MPm3kepYb2qt
Z9yj8IhzuafFjGRuu827UgHVBK3TRXxtxzbAx8u4rqDyyUU08N5paM95KnKv2Zpevbmhl7zKDoAE
+2LVh32xihuqd9iqmUZ9Rj3wNus3425UasbnCDbf8uzAmJRF3oHYChHURTQHmQEmVwXOybTKoozs
2gbfibkqo3MdfuChFV2Mf+7l7Rbha5aaz0Yr+nVZoJ4ipLAfWrksIz3MiMvBnRWebShKtu4DnwGM
TcokzMP6ybh0c+huQ7I8Sx1HrJ3C67fxuNE+yjwBi1Nt1OwBDUGc5ks1052N/PY3r6VdGvTCObrT
qK5kHL/bkpbfMj4hmgnA3iXK4vLBoXMAYD4MPFA/RxmSp5yKEin/vkrNAKNfHxGPetdi1JewIsM+
VPgqzCAVfRFN7H6oXlXbqpli4L1I84446gpxXbpxqq7YYBvnXUl/nAo5y9WgimqFp0uxtxEcfSYa
H1kzcawEVG5JoFGcFbUz/mSsdpCDcJiTbGtERmLv1Inq662rFr9hiSDkJYoH69mxdL6hzizWRgSW
xHoocn938+0VqxJpzwIBchesSwwdNiHZxt7krxBusp8dorxrjTXoYrtpsE9c1ZKVt0uNCIi+eLZb
ibu4uNWMx0TczgcQZFYq7/5zzY03pAWd2dZcxyAsDxlU/nnNUxA99EPFb9e8/ByA//KBP1i6rHw5
P8xhuDOSGcVct+dM0+26/tc1m0aqI/91zVnZWsjOC/bQc7WZSOlvhzbeNyXSkWsyNMGBEASAEnOq
K4BTVkMP0Gse+juE+WCJCBg9Fa/s1U0mPaa/wo8Qop3BmTANJws8KJpHb6XLms/OLN717GTMN20z
OuAclkhJgnvEckwAbvlcdNLeDC2YAy2oxc8IrVfPsn6L8Ht6Mg4DWPRrKxLt2oiNVTpXNDaOpkld
Aeo+sYlvjK5DUB6JPZDUXb0XY7X6bIZ+O9aXaTDIeps7Y/VsZX7/oO1ge/eopR7wbw4C7GM0wJIp
PuMTWcJqTYPVPi7YNG0zBdKFpbq90XFlTSftFR+znId95Moqta2o2Hq98g9WyetzptpulYEjyZt9
VIr2dbb4wtVo9N9s3lQ87H7qav4xWbXzJRJTmBZgNVwAKIr2yI6EW9vpsydFmca1OPVXQKuPIDV2
P4sh3+KJ4HwrfBfZjH6ur2ZkpYV/KArsowHo3TZR0G5LZw6PfcH+didHrplPrN2Iou/nHLPGxmsy
e0049VNdynhl0Sh6Jd1aegvvO5/sb1FmXQR4pFmirEcWLbS1QskNyx3xFxmyH9Iag/dAWeXKmzSI
N1lG0n4urYfInT/HzrjTHP4YNx+y6In6cwyuNJu+DDmiH45N/xhvknnIEtE1m1g39iYA9W3T9v6U
0oqCfTTaYerr0f5GBhu0Oaf7iDseblir1c4qhfgSe8FB1kuvoGqBOCqGs6tG+4HnpQ+u19JyiXwy
qZ9pbDeH0APn0zSo+Rbooeir57BqY/dTt1+CmC9zHDwaOyLffNXacrqwxlKXkOh6dWsYZ0+zDZIv
brt+ryxWbqTT0q+0BT8XV4K18rh2hlkcbGuYnyfWvt8upJ79hHB8cKWexrMTSnsFbqv9LZ/IARwi
/mWOQCF2Ih1s6n4YPkrAL40DcdsImX27XgCS8hpHAC6ZoTq/68FCd/zHLJuGUzBaVWoMxO82MZ6a
b+D+ghbZtHrLSkXehIdvfhmzkUKmM4uqU5bNxVNARkCEl49LuG6eaCz7rgGJhiO1W/fWZVuAP40U
2Ec/g1Kj5qbdBVOkv8zC2ZuWZe36WKnWNbbNJH7gZeEkM6akV7/mr1JPoGhGst6JrOxv+XCTFEfF
CTBTWVDv7olyOwufiYqc/TKbtqTwr81yiCqs7aRbkLWZPnPsk69N9IMBfHabUJs6ByWqKdyVaWS8
RvBrNZaTZyMFaogPKpowDQvhbLHMtQ9hNaJGQsNeK4+QpzJrjjYdszcVCnw4ZR0kuZNnb21rq+1g
1WptrEGdVSnx9Lg31nHyflZNZF2MtPToTFH2ypcexxmg/qULX2LcuW59JCGwpy/XHipnnGLLj06D
P2J1Okrl7KZweHAWQ0sjItNfzEQ1Ozz0A2RACkSGbBD+TtR3/nOqGcpT9LP6K7O/Tl5W7Ogw1itf
xG6JzSvrAero3K1EHB/A0azaOiOw3Z0v6uvcWgzJVevh05kTbM/VUKc32eGuShwp+z32++is489Z
YBVPVR5X18n3s6PP4r+HoILNGaJ67fQdfmZmIGyofgzNwiiLESbKhxxRbxEUb1UG/mhNYrE1opzA
z6OsbE5GVCgSkQMBcvUEXZJQzVpoXr5lrAV1vLHGZSFdvkV+FG1bi35aiwoEe4tTvTfW0Qq/eYK1
D6Ypydaza6kvLWgXjwg9vJpxau6Ba7pcVL30DzDIv1+UsdatfbsoQkqFxUIpt9RgdRYUT7wge4zI
p4UFjZ3M+q6L2ILsiQwQyGgzguInxgnlYBYszz8d3Zzo0me+OPl1Paeyz9YafLehjovnzK/nVwQS
1yWoWVcjWZPAEi33n4yEKrh7YILLm4SA6snNxPRobLSPHyotogcjIfL8jISDuEnUdd8GFdoXY+NZ
/d1mfn4J53l+tSgyVl3lgcGwDB9ZbZXg3qAnY7XrDNVbYt2fboMMAmUY7Co6GivHPJ/Ytdceb9bA
p7inqvCAHbv1GoRxBQTuuQ/acg9UkXiZUfcAzAvLTo2YgRN9jlq6MCpz/IplCXI0ta7GaPUYSrhd
DH4hES9g9IsNL1S34JPEy0Td+gSUK7Djpm2fhmVUvRjXmvMSMO0MC/fFlQ3TuHaBGNwYa9xJcUBm
pQLz+1K5HkursrZTgFG7iy8FOA/DclqwaEyQgqGbm1IyQIUS2dmPRQ0MsJNxDcbM0oclURzDrd+B
0durGVkKXlL+bMdTfZE5u1jEJgJU2BkbNlQK2hurn4NxTFEeJ6G1FM9G52Cd7NfOcDKqPJ7ozmyE
tOlA292uc0SHpy96V3YTbCgDK9WIpoUDZkI5WlejsRnWetqvAAtdBmC6nB6HUd/cjcekQvzsGr/c
GTFi/XguxHidQ/WV07E/GXVPFtzKrMaDEbNOegeKGSYxojlMrfPi9lV1NiPFc9Xtcsxeq7uH5adq
qlP8UKrHyVPW2rWGcY0njdxwFGVJTcNR2OQ6/X37bzsZz6lGzGxjegEU2sHbGIqtg7Dps3H3+cxX
jjU7n5cfZR72QP4bMtRZs5rnYAOc8coDyOtRhS5KWiCaeopJdLirzFmpgPp2wJkw0k01jSSJG4V6
HXL4bN6VuYvYF0prqKzcs0aF68rLhlswyoSgzIF20dXKOT3cYlAo7SF2SvFPPxe8/c0QhsM6Zk2e
TmVmn22/6s8+CvakparYD7o3WJO73fLG/2k37TE119j8VWJTjwhTylx4xwHg9MSkR+6iAfTeRZMi
EYtzH1hwXiC9d6tp2w2RSNvYUvtINSih5No/JXP1e4CCKhvStsHWXxLQWLWddVvF1x6rUONFi/BV
T6jZkdVTvEEwHG0c+3Uc8v4JPEP5VLnVF1aV+r0psmgTNsASDZg63xk+rGCiYN1aAiHHkj9Kd0Se
H3WhTgxbn7LMQfW9u+S2DwC7YhLlB0a11pNAJiWM+SMlTrH3kYM833SSR9M5UH2XOnHLhn2jWmvt
gI68HQMrwodWAMIA+uk24iNq09DRfTXWMgSRpomcpEL8eKPAP1o1ZBI0sR1hnVkZr+2214/uctB1
rh8Rk/6unbY8GMnoo8H5bGp05mAFRCHnmIcPvluOAGkC1anDbnzxy6FbWEvdZlpEj9jhPihQosJY
hVcAcNB6AE/BaFQNEhSoBWg/GYk2bExiDchn0WW/9mbZmzxrgydgRXvAxs+Dw6cn2yXddQJBch/T
3kqMzeiCjPAV0LAICC3+RheX574dnNNY1Jd7w0ArKzHiHw1d7qM+BhpNy0g5nT9HMg2KmtOdQB2h
6sKxbOCTbSOElYU7QrgD3uEU/NcZVvhIztMvs9UjeoRIGqIUnnUNgHOd5OifjDQo4h+Z7X4zkjmE
nq0BAubu1q0n+zqOUXYdEU9dGptuaN6T5e7OU2BG5nq19Ngz30e1McKuAdv4pOKnvJ6/OOZfKrQT
pN5SSctaPj5zKNr2WLkuORsJefX6pCb7i5FaMOZOrQCtvwKE4gTyMtYAywG5zs8zHxWztn0pP4xH
ZctPvRF1Va18rynOwM32iWFxzkjTJnFFwsskq/jBWgz1Qu8UHvUSlCoOL0yg6Nmo7M8WRRH/nBtn
N1K/2o993l9de/aevHJLZ6e71nxAzRo82oEcRxjFOBjdpJaSOV7z2agDDvkpjDc8PAdgyQelk5/8
nnsXc5hiBXjtXGSbEa+nxYYeBhaVYCLpxeKN9lq5CKkZP2MlU/cycopv2y/VmccBiGlBdJwCkOli
Gxy1xBiMvFgJzX5EfjY+MQbQDo8n5/l+lhHN0mbREbA+Uq+Mf7Xe/ZTwTyLuv7Ml6YHgrEomfP2X
2M6dq2ziJ6NvAblG2KxrdtaS3GDYJtWqCb6MqNtx1CLGlnvR35vzZswA8A3Lx95ByZYZ6K43bCRQ
P2w5axedOTM6YzV+09iyP62gun22FS1tV/HEnC2Z3ewc9YydK4Z6FbrRa6O6682ZCPrsPKBQ3zb2
y/nFq+iZNFL9tZyUSMCZEyY/NWHrRklcZCN5pvgmhmJgB9LajxXFHiI335w57eJZJk2kJwRI8J0G
y8EY3Nlhh/g/LSL8p5egrgGZBmG73UWhO6NUg+q3UyRRucEvyXaqMp4aser8/uQjbJMYEcUAsU3D
SiFrc2dYucTZTFNRPBljTESbSNx5R9K79ovpuC0kAquLyAJ0HHPE2ikivC/ODIC1D8BXwxx1MTg5
A5+zfIDDvIRUDdifnvuGMm/zsSvrBtmgynsjAUe0lnC566l0UYCo+9C+Wz1miH++/EsjYmsr5cIJ
znxICSGgriEynmUjToiHqnLLyTSnmLGCHV6Q4G9qggIsuqY14uOg0xjR7TzsrJbJ14h9H8vVXDP5
pHXlHRwUi1gh96/fLWsQq3Hwa2Di9fhm22fuefrdeLHGA6itidV7HGlE0BcvdyTGyzT+Ny+XSDvl
NupctHY5vnmA5i49NP3wOawR/xgWXl01iY0kk51qx6kv90PhbgViKue7prYxjydATa3a1m9OxoBE
O790gxhOVjOCxlfjXsY885r3VbCrtUSdG8/y30dU+qu6Nv9ehHaegsQUnYowdB7UiKpKYHrn35eW
tC3KV/AZPlvatL61NA4AHX+2lE7t3loKO2LfZdU/adHvclrIb0A3Kp+yn2A9I/rSjMGr38XdWoxT
fm4lKY8tUc4GMFHxjEgLclvhCCoJ9namVSn0x8Dm/K1HMD7l/sQuzKPNwfYRv6MhcMRFh7R8Vlfy
ew60FWL3+c+SYkYlTfc+57FMCx8cRjGE4z5qxQcW/XUqlYdYFKBwq6zX0VcsOHe5HvKfto9Jo2id
D17bCxbBzx9tlMLaRVEZ7IRrI0mUIxboO5P68AJxxvuGijcUmfkYMCEMePHQhUpbvIxhjuqAuqx2
dizEi4VU1Q6zBYo4eqiAOenJeujH8ohbVrwYD19Fu2zW1aNRBW3crYooYnvjP2fgZcvarlJjRRAf
ZHkVPpmhjCpiKgXxengyUs/cOClzKzuYvnPUGkKtmsJPjRigEuN5zJqvxleJur3UuW8lEZLmxyHK
6xeEri5jxcVXN0chRg8w0EMbRfILioVtus4WXzUFOxa/YvwoGm69N9Z3407sKN+qCAt7I6LsHupL
TR/CHeQOJQm6jVHrsUp7r6jfeFs7e+EwuTadjsQ/CNyMADL28bpwvX3TivJaCi9c5R7HAiIcx3Il
RoqpUGKuRjT52qAc2QPTqEYn+FSiVhlqvkTjRJAgXeT/z8a3rpbR/rUDOxv7pOjFHgEPhET7aVU4
Y/yKGqndebAb1Eda9NxWc9pkk3tza7n6xa2Pql/dAiyW9iCztWedu1hvLKUV/8rLPk660B5OQz97
b+DpIDLQ5V8sK2YPQSBZMi8PUawPxm1ccGDkFzGQvp+UCBScjEjd1zEL+i/Mbb2LqjPQhpfORtSq
CgEfLptiTIJaDz+6rk0thyM4geX/sUBFka+ei7KJYLpb1yYIUfKh7MmRxsDptIjJbdy8IU+FttsV
G8riqz8iFWzaz2WUDFPe/oXSoqj5EPbTq3LbfN3QGAD2RqO+XZ7rXUG7/qHWZEibktEvSBD9XRcj
+5lZO99xcR3Sdl6jKlLv4XLvkUa4j0Uh7a3rBcOhZzM7dyNHTT2Uw3ixlgcF0pjqO0GxKCIRE/Oy
eNyVrkV3mgBZ3XeOu5RniXaNRBDCiBrVE3fgJhQ3kTjU3TlxV97EKcNdWnNSpZYovFdULkO23OUc
8yvE3i8UxEDcnEOkq3cyKOTNGrRZv0N5C3ymizMTIdZ5FUOF3UVsAmRPUO5huLV1qap31CPjzVr7
fbkbIhRKMxcZx02O8ptE36zVgqLNRtu6WeeqoFuk2J3bQC1qZm5z6bo3KxDG/hY8Tf8mstxyt1Yf
BDcRc5u9nQeUOzIXydU0bx2fxjerPToK1R+kl1S623dR0+9Azn61+6XKhxzr7mwO+Ho/zwoXHONZ
nf70MG6MgR6LRF61NWLXdNaKM79KhaLxA4ojRud47lHcr6EPmHxdFKNEcnMjMzbflMbPHDJRfA9z
394bybQICEXot542xdL+7lpUiEVVBXJhd5056x3rxeHVdDDNjaqbc5TkZCDgAQmO+njLddECla9k
S1GTY+nYRsG8MMl9can9rDveB6Oiz4+SiEdUZvt1/KnEpOrNvFgb3/tgoVPu/ahrTnf9kJH6EFDy
xYx87zvnTrRCYMy+9RE+09BuENMuh9uB5N5wYjFDnZYGOPv/qKuK+Sj0tshOY91PfaTSUMorAQWD
1Ckq1A6n26lx7VEyLEGpp/hm+R/d9VUO0FeG1MIyhF76CbIBuyIje5pEq4zHYP0UEdZm5fwe/z/K
zms5VmRb109EBN7cAuVVJa8p9Q0xXWMTk3iefn+g7qU+HSvOjn1DkJmASmUyR47xm1HzTk3Mt3xr
2lbusG9KqisuL/GbBC639Wsom5waqRLGjvPyrrUdNM3W7a9J3ZuvqNoGW3+OvO1pSUB8fz4c9SNq
JOnokwMhoAWjfbcd6i7z7hCp8z6bXWeBu4wgfm19Y9NQpKbGD14ZOQoyU5lzzZzOueZFG/aesVxY
hE1yY+uAHTnDjsQX60peEmdvF24jGuDo7epkvferfzvzIu2v27bm570yts6QQ6aC2Kg9zLOu3AFp
KFxTwO7iMJtpeR3Xw3a29aUUjMLYUYGp/78DCUvyP27LFNDsal2d/9W/PWS7lTJ5tJeEy59/8b/9
se1eTXo/SCCumTlSv8UYzXt1hX9vzLov7t0nIa9Aee1kx+pObmS+r2tGI1YD1VPGg946GXRsK31W
dIkITy2Kw5jExVsa5Y9GPIufS4s6pUvC4R9XeEn3v1wRKU0XzkuHaoSnizuv70hedTGys6qDrEdm
IkX6d5ezSYB+tb/ukHreH5H4ubrrQ7b+z4udWXXCQTRqYPV99zDXrNCmqZJrJHfiUe6TzrGCSOg3
s9U9fHbWJXhtHRDg1letA60EPsoeWw23x3wOaI7j26Bfd19MzEmZ1aAooh6laniaG2/zk8K5tf/N
8/w3N/Qf49v1bYvmxr8e9+8Hbe3/Pyt0exkbSZRfHQv7dotbNlMw7CEXAuKh4jIhOjtDLUABkMpO
1agI3CJ3ZSQ0t5E+avU+jDsJ/JpPeb912tJG2DSajSzMJXK8xtg+NanKXKKnzsn1ctIlo8wfdfd9
G9t6Gi/KAP97JUroXL/12VaKrH5ZrOAZSz4lYAWeqs+hbbxA+eNYqS7auP+5x0zULMidpD3qlTse
NaGCgRGiAL05FteW3Mcx6edvTVRpI99dl+M2sl0DTrkLWm0wQm29ehtwql7bV4MxU5Qu9HNl5UP7
EolM7KxGtXmb4md0hKYPTeRs0yzRUYdu5H4qYgASZTuf5ya3DwSO8QOSCxIqrKm95Wyd/VGY8y8D
5WnHs8bYLxDgcCbDA7Nkan5epP2LElHEGwxZ3EZHLU5qkWcnZY271KqpdsY0Ty91C6sotZ3kh+bm
p88noUJAciXqfg2rOGwhylu0iLAyuvpiWDp1XGcuaqpDf7e3s+2AfXt1NFvjZjZxfLX/cyC1Fl/r
iWlNpK5+UN32Yxv86v/XtcvUJCu27b8+4+vWJHeHcyf03fbsr/7t7Ktvqd30LnWfv3q+Lv3q215M
vlx1xS3vvrrdEkBvY5cOxQervbqJV/mKExv7CZ2eHVTrKlzEo+d01rNSYdtQl/pD7cz5vUoh9aXt
tQUx6664DKPwXpYI3WzyLg7vAaNmO9p7g/B/p69Nb56906IAwdmelA1Su3pJ8n0btJwkfYr4uRBz
38ncqk9ijqF459sxSoW4UIECy7C1t1PBl+gMorW7WNPkvaLo/gc/yhHlMFp6rz2LUh3vP1uJSWLL
nR4+W7ZzFEulPm4tLydDYhfmU2k431S9WnZi7Jb77aADhN2VkaECUaCvbMy/BiSISkRzXHfXqVZv
+8U2oklk+2GvH7+e0OQZ0LM4OZRIB9x99fdj7e1KA/SlNzZlCP7Q3HWwqh46QDcPZuWgaYfsB8JH
NdCS9WCQFbkKQaEqYjdCVEpfb8QHQy5Ig62t7dosNXVf2ml+tPtseOj70M6U6U5N5zEUZLZ+ZAiz
a/YP2WM9oeYCSQ+ldm7zQFltG2gsZiajVT+G0TIoIHe/PaG4h7ntqrOIBqQA/3GaWUBwKeu2S5DF
OrpVml3v2KBEp5V00OVF/2BbEuOLVSqVhRwyWGnWLyiq9geJ4nC4jQpnsq5yFG8ko4su6CGGun3a
IrZGdXZME1TfnRG+W+yJQzWg2YJCfKmeW2jgn4e8HP/Z/KEstghKTYkvZIXiy3YWLVXyj+Y28K++
Yr0DmW4k4LdbNHT3mVuso6QONSUJFY9ZwDZOVHkZ4jR71Czk1ZOmbX60g/3iTarxkveTCUPRjPZF
jaI1ulmkBWr5o1lED1hr7m4wVIzrRLUzaORU3k9poraHGKXBXQnK68Eex+iktUgFma2O6PV6YNfU
3EbDDJuMdP8ODCxBejvetsHtMpbo36Svs/P2jO2AFgkg8HhPmQpcWmIub3Jp9rFpzH8YdT3uegrp
p8nps0M6gAiPVgJJZmTprWqSOIDOapOJoPk1kKxNYXZAn4wZ6MV/7lBgqFwVgJtOU0IFKVvn3Yij
kV2PdC7QSOtvY//DXrvRDLFP/ZocpErQ+CCY46OmCuXO7UblrobkddeCvN6NMYyXbWDr20YtjW2u
v7WBwzaBB/dFEYtz73UgxF3HTH+oc/HUNg1CN0C7ju2CRFXRlMo72h1YNHABfKU87JvcvNvujEqg
OnHPAqGo5ZPQVOq7n1gbr7MKVrvcuM9sS78nIznuY6GIf/RtozJL8EMhnbGfvXlAz5yd0TBPLl9M
7t0Oliz0m1e9bA2jYoLwBaC/01Q5vxw59/mOuLvYYQciwq+7mvX+2KgHv50j57ANbC8lAvvgU4FO
/Y1QCA0HtGabvM11l98PNbIFFPRJOMtlPjhN6+y2y9yIEgFqdKy76+j/+S7kU5rXvm99xdCHB7RE
hwfYCMMDJK6TRyXp7qu/T0sKxcvish3ksm0gL1QECxz9tN209fP/zse5G9cUl2PcQ70gwz669jfV
Ut8FJj9/Zt4BUqvzW4nbBGiIW785rWKHgwe+zogTKIulOxxBZhn3Vt3+dTfv6Dvo4T+NuP/N4+Ir
XOhs9N311GlEck0s6QZpVOQIi9L3NdAN0z3KiOrKOwcM3LrXjTi2scKyQT/Eaupet9bWv3ZtV3lL
Eh0+C796WQH4W2ke9axHj4p42ggg22FZSSEZ8i6fpBDgomQEMMk4NNkyvCRuj5x+N99bixheeqru
+JP0y2kbTBF53S8J3KxtVHWK6SJKYy1acKsUffI0g+PaBrcumBZAbc35fmtZETmGqL2L2N6USNaO
4lyYXnwdAJSGKLuRi1ibiK9Q/1nP4Hvzlm3tab2mbZQuWCKz9FXHnU4SriSy9GgP6Iru7gl5l2dF
hfjpetPrvLa2LlXX38qmKq7b9S1f2QM0L1ad9QoXGNHjkJgk8HmYB5lC6iFIMT1IJj292ZCtRjEx
+9TF46zaRI9meqUupYa8oPFxsdCIRD6DefNxwncFcCV627OYIdwrwztw6/cYEbKH/Gwz2Tw6cNKK
eabaWgjnYJJd37toD+/NqgAkUCuA9G0lSChPHinHnhRHpo8e9kU+AnfjHy6JbrNTZ0h+phFWbGVv
25liATdqal3b6zYfawY9OZBGXYYFZX3yT6zSpGLJnLEkj2qEW0gbmaFb6WRx8xVJfnSmx9lbIyIP
GnHM3/dLoLpnQ5dL8Kqn0cXNsuLM7x9fGZn/XCmuT7VqxCeEGD68If6eZLF3iFLNQ89NIbfFdphV
MuVbtLxa6Vwc7BXw4LbTKZM1/6tnh256A95u+bOok4e6Mbx90j/oeQT6vNFeekP7A71K11dBhIVm
H5HtVBxfIi8aqDPAH9Rrg2Hk10OWoEzCpUPOW6l79cHzVKRAqRP6+oIgHOiabgfo2VHONcTPkEoH
IsI967JaZJcJ2KKfVN21Jx2PKl76K7dKDcAgVk5xpTV71DEE9gYATGEdBnqdAnRKPzS7X753TX+I
rPTULta9UUv14qFkhmdFNuy8VJY+8jt/Rv13WQoMZvrudzZpvBftR4mAaOaV3wYBmESv+70xoy4L
Ws0fZV35uvItLvPAkg3LStNdZZWY34vy3a7zvcE7U3qSuozT/lYJE0LLfIMN0JyBHLM7kanqm9lA
ykBRxkBfygKAlfWHnuoLgG9iSi/FaocLPmBH7uqSBXYWQ3tq6vyW2iCrl5i6nZW3e4ktxwG06Hdl
LMuXPvqz8XISibJ9VciOEicst3oigSTSGBY0hjuEaE6oavoNPCb/ydJkR9RgZiCS4+8ii+UN0YAx
HIqXfhi0V8M5DyAoAyVKXjR4IWEFORORC3vNeJqnSpY3c5nOFZoYT0subiMKRjsNisxuyfkwKPQO
B9Q15TmNT17T7Ry9xualkgbMl/Gx11LMPOyuOaR2gpvY0D8A/cCsaR5BIZtnrXIVrN1SAdKuf3aW
ioLlXC0hwgzynGQjChhgc1XE6pC7CTKlV4/jCMesMkuAr+C6osqj2p86r3FVUybqevcsBqtnOrdv
rrM0T46J6UdjH7o+PXtlqgY2CMikdO3jssBjMJnifHTPMN+Amh6MPZzyJkL3CMaa2XQzKA71DIe7
PRNFpPqumRs0wHJ7kih9cNrAeyv8f4wtukpHWdnDAbTmqapJdIGO5NLtKQi/Mvz5AAyqkELTfTEt
I5LRaXkeJd4nyDlM4YTo0TnxUn2Pmce9qtfNGSD5wi8sdeV9wf44bCFFH3p9/s0iZkOTWbzHFolq
/Ja03Gf1i8+2vs+VMg6i2tm5SeH+eiqn/iNz2cDNTpP6pf4Dkvkzose+Tk3vFBt9usMz7Gfd8vEk
3vJQm3Z6VmugpVTgq7IIgM1697JAIbRz96Bfk5cyXZpd0QNElv1v4eSkMDooQKlS17tFSd37QUYn
sbhrzd9Pojm9aEb/WmIns8/q+qMrC2XnRC0fntDAPETDFTOEgRI+hWqtrZ7bdPgjlma3L6zUPuQ2
BZV67PfRIEssE9L8IsR0wPgpDkUtPF8X1nBtKt4srUhexEhdX2/YukTJIc/EfiGhfLST9k6ISu4R
4n4dazVIskicF5fiWhF7NRXNfN9V0Z2s5fOMIDjuecNDHWnvqe6QqmnlRWW/EfTLMOxgLlpnRVcS
cva5eSoSdQxl1/yZaBV2CpCvVfmnjtSrP5nZFDR4YXlR/NiVhnbMxFnGvRXKxq+c9lktkrfGVHGx
Mia2vq7AVw4vGWmMSCLFYFOlJ066RpCQu/k7FlB4CebuHDjtXY3OsmvPtp94pe47onb3FeWeWw9k
UcZtdyutnmwuxhTRRAwF70b1PaXtX8npZ4hcWO9GFcPIIuV0n6jecSyCjgz9uVLm38j168h4f1ij
eMotYzyVVJ78NKFczOI8BbMFnK9CizIgDY2KaMn328kbvylEc8nGjjnYncw9Lm+63yvTGBqF9lYU
9QR2FfGr2fXCrB4Kf8whpyZjdtkOuHRlF6qjl0JI+wwESgDjHZ7dHIIFmSV0HBS/7+SfmWG9WeP8
U+odNbDUvAOMfalhISL3gUCBjYaSEclvLWI1aIQUL27aW7eJ5R7BvUIe67gVD2IGh6ek/WPSL77Z
i2InCOpCHWJW6FkZws/aCJZWoHyttWLX6Ilxris3P0rhxncZ3kPHdjTSy+IJ6xQRqZ2TNNfO2WjA
0EzL5VJl+Xgsp2xGGdM2Dkjkz9chFTHBLLRW4DHNfhhHHUg1/kl1ljsPoovTXYzgcQ+tx0xwQ6R0
aD15NSExpiHlMQUpHqwoyKDLVermJuhzK0msF9vwxmBErfy1bY/D6sJVlpn72lG0D6Rj9W+4pykY
TQEDMubB8jMQ9d+Whp2T1gzVu9JQE/XybjrVlmmFcFxxG2O6fJ8smD4pvJZ3aMUd4GSwD+BUUWTo
UTdiAev9DqrW+2T3vZ/mifpepVbvW+RF3mNLgG+ulvGdfDobtrwZ3jUvGnwBSurds1pyi4sr3+OK
KWKKiuYdCtnka4MpH2LFOKczERJC9x4JCScKt2aWLPqtxL8KZvb70uV4qTWIWsZz3O0bc2KRNc1z
arMnjmJzuHVdOt5a/tfL5Mo9gDP2yixAYe0JqJaFY12JtckoeQ/KIpWXLuctG81gsHmVdZTlQZ9P
o19jKLbrYzyDlrQHpJlIYL9xyzdkMrXABjK+V1Wl3aOL/N0dCkrMLdIsjYq8j7rM+yHDFwqkkL36
62BApxnFfWONjj8nubHLSQH7BtJ0epV7jxOr336pb0PezMe+zaLbwv+iZPYdmMXXIo2SBxKpvV+w
iSDcUNR7Le4lP/vlwTZnFuxKzgGJBNB1yRpUR+xkcdjscfiT3d5wrSDuUaMzVSO/t8e+OnmL5p61
dDHCsV7+qPpq38lqOTTtSERRe2+Ag8NejhnEF37/0QLid27chH/FBhvijpBGQGujUxTlaexHBYlW
fBFmpnzIWHhXtTtsPjGHG4sHW8lv+jp1xwWJK1v0cpWJCZVaWizcCcQHEgJB2UdW0HvCwXSvohDJ
8tChHPo01h5JdUvs296o/bEiqVF5sRvmVWz7LZXlXZvWdohM+HA2LNu+ZomGB22+gFtoSZdpJhNq
SQiN8ER2VxoNIF3jblY6LMIsdC/hdjQo1ToWr+xeGabmqM35LcEA79LxU8X9r/5pOksfWFQZj4Nq
3CGWTgp5drQd/hbVoYqTIjCz19bWmod4nnSfjNofzN5UmMdkPiOAMMwDUqltrNzbddvfJhtryJJy
/bVNUN/V8W3o0Ys/px18voo0T97JB7LdgBt6gD+V9MxjaeGk6Gha8lygxuTX0N9VLb9Bb9zzlZhu
XUu1MQeVeI4jtwwENomFShQYK4U/uOo97ofRDkfX2dc65dx51WuS2M5d2Sm/5cQHNeE1fDXrpty1
c/6rNcDv4FFGKrB/qHqZ3RXDOPlKNjsYFYz3Heu+A/Xc91RbnIVqRrsZJf8wGWBK9xHGTWMtwsRR
fpuTOV5QfjMOU50GaT9ZQZvwPelrXZyVZIACapAYnafq5M7DCEmnwlt41G6qZEtlABXB+jjQlSwD
LEtElgj7IicsUFGxl74mh/YAyXaXTqhIuE2yHIVVtEAr65eurR4VpBcCt6fsiDXdh5YUemBIzeQX
Vqyut2gW9bjFKui0uHFzs9ecaI/C225c8UtQ5+dQZfdRe2lyhqOkUr1a/mhbA6wcYUHIjwKBx5lZ
eZmmJLR776OIStPvnIFcR7cfp0JieGijCtJNtwmQYckEuy/c+M1BaGc3eXodZEmxW6bYZjOMaVaK
n8PexqBglzjFWyWmKWxIme0KCaK8SEETVkp8W4Re35VTuuzaiCVK2CaOvRE2a0o2OEEnsg6T3fRA
Dq4450t5slXdvhDjY29idUczyx4MTVMONT8kWEQPBQCOUWTJY8t+NrYoNCNZyJoPr6RrWnasqtSJ
9NnZ1UY8HURta2EGwMZP3ABPu3usUizCmxbDURCSoeXkj6mXXBD7lLvO62Lq1kLdYyNhYSOnejB+
G0Q3MS3x9SEX+97Sd5ifVfuUyrMfK7xz0azuWsfFSVWqxR5RQWaSKIl3XdZ9aLmNVmTfjs940fmp
gH3T6Hriq54XBZ1hk3uKsiksdPnMR+WSY3G/k/4sENWrw3g2QqcAIxOTlAOt78jdWMgsnHTsA4x0
St5S8jPwXAMFbCCg9k4GAyHFvrFSSOMoQYAOr7qnprgDxUoh0KPmLycQ9MVkzr5KJG1ibrjOPz+Q
WRgvSVY8KlGzBIOqRdekNT5skzr8MtTnrM+TEzpj+JYqwLkqqhm1c3HYZUI9vQwGrr0L6fCm0VTm
vQjqXAROKW/PnY6NbTUVPtD9xo9sSz2oCnuWobHk58FaQEGYlRhCNAQeI2+1GzWMKcDKRRDIKuzU
J5EBBPCak5aN/Xkak+G8nX0dYtvsz3gmkLHp+WVODul28O2HuSzcAx9ufTYKtT7b5Lv23YKXCbaS
56RhYcgEmzYPXlKwPc3tKAb0xXRoKDCarnche+H6pPpviebJc96Ub9IVJFBKc5THJUUnl4X6D90t
5jNiI4i5Gn25G9A79StbE8jQWKXPm2CeBqUYSC8cpnkpz6wiJZugKdpZffVmp6ACOtwLeD6pltZC
AcisAiWtEDKd3ei8HQhfiUPT/GaRdt9HiirPS480azFaB8l0eJZqDnYxJSz1G1m9IHP/s+3K/vO9
2s62tyldLI1IJVpcn8Rjcog0UbKjZZ+xnblrc2LHwecdyrqceNEc7Ckaz3b8CqmpZqLbaX1lsLug
Kus52ZtRxqUWtCo2yV23UHBfQvyoHjXFy3blxD9G8c3S6lUJggi+baMoYJJaX0BzP1TtLVeYLpKM
ceycMbtWI8SciuY4IlwcRCUWaVl6Gjt4iQrBGjDYyThvrwAxD+rCzvJK2a4+szC4S7CdIoaGxV8b
Gaj/A6JEKgT690tVemytRpN8DX7DZ4AO+jmBYx7UDjy25oe7FD/Iu7i8s9HEN1e3XHbHtEt9wDQ8
TU7bZ1XrU3WW62FrbgcTMQ++5utH+d+GoxqvlK+rkY9v9zOmPS5IaK0eg2awP9ic9EFrFrq9sxUT
gZEyP+Lu4VHU4YK4xoaywl8WHxRfehJ8Jr6FQO44DCD+9vOvJMpOVAAnTenuEIVOT4UiUt++72t0
zfp0eCyj+i5nHjiXAs/kohbfZ4EgIBaari/6Xjkv+n0rPHQpF8XdOflqf2knlBOwdX2KMDxk7l4E
Xhrxo0NVLBLPqTO8StU1DsOaJlAtS5yn2PMnKfULPvchFH5vdJ57yW/YG1zwkqJ68TYapEMKMYZI
OYwnpbJzfjrujN9QiiiNo7RETeQZPcQbmqE4o/qkHhEjJayCjHXhrTmhBYNb70LV2VcmQFquofu5
F5vPk+WXdZ2fvWr5xYftBDOg1ZM5lq7v6lkXppTI9LHzbmOyGAeSyjWssSBjCxFasq3uVQGpcWAb
FSQFykx9EVf3VkbFuapQnO/LA0T7JaQK43FVGmHjm2iB2lI6XvJ3UP/yEpWZGURoa4StsjR3OcIZ
hlYpbzXT7N6ZpItNJ9wNT2GnvFhL93PKk4OzdIcBsMyz4yTVgZ9AeYzIo79VJQZkZaZ87yOzDhCO
H0CMJlgFq+x7cAjd1UWafI9xYyGTFFTOZH4McfJoR6nzWyTk01gXdOxs74uI8KWMM9xI1fnYmK39
g8y8Sy6AOcpRO8wIyc5TGoTj0jcQrciWhFXc5iddoabpCHM59pG3HBZKByEoTSNclK7dET6GFabb
B7VZ8x0eGamSTGuX9PYNoP9RaZLhCV3ARwMr0Y8Ipx+Y4BQT9Oe8VquVvJLuVMNentpR/eha7b0c
u+YSDRAmqfZTh8GiPHMzDx2gsQzjHOZvkuUCcms+M0ntullgiSnq8WKt2bsZqO9oyOboDVJ5Veds
l3gGKVUYe2HUF7spzuJXkII/ks5drqbEeMJQEcyfB3Xcub0A2WhV6b6Qk/shyV9LzwVb30bzhcRn
HBYmckoDFeSjMZOhLtlQtd5oBE7uaPfsAIyTrNP20MI9e07NDtY7lfDfUj2alpf9kjNfGFIsxqNX
FTWKKcI8eojGPuIxTmpDScqfRf0bWYGUGinuJIu0vWfQxii5pw6E4QYn6HrJl3tSDL9mvTstc9I9
j23nPmJUCcgGPPM8sCwUqWQ62urfBS/2vNW8c2pphf/V/hzertw6t/Z22C7/uvur778+Yhu2l2ib
5yNdKCf0DVErVVJWlc/TatQIotf2dratN0OqctHW/sfp1/jX5VvfdvhX3/acrW/WujI01Bqvu4Hi
vA8kuGZRXU9VhxCGdOrfvcZgEhCs44UCZHenr+Nb+/PWz2MyUwZULGUf50lz3g71usyOJsYE/tY2
2/nvtpJ4RJEDrlyzHj9ZmsrPwRVGAIgoftr6amEzu2fmeNj6toMKN11Nx+jus0vY+UPMNPZ1Uzd6
3snUgfl83YTTrKS+w4b/H30Z7oCaNqinrz52nAgz28Z9ZRbaLsUe5mDVMeYkSmPd1NpUbxFWFyx9
U/ddutqbAIj8rKvKdF6iRKzmvfZjNS9sn+LZR1m3+khBXBwyo86PFEZgLcNOHAst1HRvCAdZkEuJ
yqtdDe2dmRUHlzX2Iu2JEGnJixPMsUPOlv9SSqc9IO7yWsrCWdUh1Z3CtotpJbavYzdlRPjqNceT
GTEUcfFGYs+Gzc0RFNWyMzzN9mdFoB9XLd8Tx4gD3mjvmYT+teyk+oHeWhkmo13u1EV7oNzcs8Xs
68Cu8gkzjaY8mLKi0qMiyKTpEOUIvcN8GNRXzO0AjHZYE6NZ1gG4ssDDm7HxntW/jLZv2SkDaOxj
620ZzToUcOeeihSRgnqqfpDLR4R27ZKx3t+8AhOvtbUdIArH+xbqd7hdv/V1vf7qWYO821pDWi1U
mKZr180eOLUuCSuRj09lEpXQYNNxp6BN+LT1pRXBLuCo29by+qa5pI34jQzNXxcsk+UghzGAQVmf
sR2E/mc6Wsnj9hivRgRRxQTF/7pg6Os1vJfFaevD7zG965To5uEcUs3oDMLefdAWgdmSzOe948Zr
eoJpe+uLrfRRlFRQty6rGpZLUlQ/t3l960rHZQ7UWtMPWzOb2+ppJiv++YQy3ys6QKUN87qBXHGE
f8jqzDlmLfMrki1/g24/L2mRTTW16NtX/7+vI8VfAoc09P32vK8LBy19nqjGsbNBnRsFp+qKZKB5
MqZVP6fBaWLr2w5DpVbXbj3E2WoGr8/LqvkENec/A18Xa/niHGtdffjq2s5wDquuX31uJn6rWCj6
pUyxD5dtdq10SsbJlP519tVnKx0gAumdtysUKkyfl5VxUxwVHTAMRo4jeWozWtVbuteYRNAuImbY
b00Nmc49exJ4147VIk4frSCfNVe4XpyOiThmSQKoem2OSV+fphScCVJN7L0S+9XwCvBtGLp8Nk2K
6ke9Bbnfjb39OpVyPCIA34TbxcXU5sdO1nMYm3Dlh852zpEkKLFzsnOqoiWIpBX2izOUbMG85G1r
WULLn9c6wdZK3ch+Qa0blaROPG5dVR8TTYh6uduaIKbMIJ+sjwadh1CfUOG1UmRtlT5VdpbnuS8a
odFRLQnqtmaF1Av6awQ528UG08UDDIbLNhiB6Hj5pvO1HoJxNvhd1fWDuj407wh3O88r77YLGw+P
nGjusZOM7MLf+jDvjHZJiwqVx/7eS+sBEg1L3LQtbNva5Oq4w36WcbB2VObAsPXl6BTtHoXVAuxn
nB5K1EJe4vGxrqXYe0qT74tx1b0c7WeSBBbFX63fVaCyXpV8IDtVqN/QAmV1n0vxamnTTJzPLOc5
dkEsbjiXJYXu7KzNQZkotnjRW1P0xSsQ4erR683D1mrqUb44xonZMd3ZS3NwQAWdHV33oG/l2hEb
+uS1nchkFQ0lKWg0+lErYydIqAmsWT4nGEC67NLC7PeksdbcmEs4L57n3igDUxfx0dNDe2Wh2uog
H7eDXhwNU7k3Svmt15V0H7vNfM+LRoajmshXF+xdFANaZEbxOIjtGqqhjoYgqlnV964cHqKoUV+y
GKVJEDe+NL3oWZDXyhtidVVpeH9mDXTRetjOkjXGsCvzGpdx8dmlTVF6VozhKWuLn7XtGsfWMKCK
Y9Tnz4S4F9GId2Lv9qdrJrdhEtpviX5D7rUWm6V7vCl9AnIsO8euAy5hocuuoz4Vr/jrpJR+7GrW
q5m1pxQg709NIAynPBSeZT3pdnWRmlruK408balk5Q4ACw72RfqNoK85DC5EhqTzEj+C2fVgDhXG
dKmNY3fyXY0X++C12orOL91wVskRlmi2Y3nikrRVQcbinYuBwFi+jH22sguL5Lw1cRG4UnrR7mDe
2w9RP1OH6scGroYxPaTSXPllWbsHFZwd2waNEEspj8aQl0FW2PJI0k/uzJVWzs7ceCL0588v1CAp
UISAoHaZQqGfohYmU3qXkryxfVN/HJXuKV6YgQym2n0c6dV1zEpQX4pWv2LO3N5LUT5a7NZeh8XV
HrtW329jSJ96lx5DFn+yf/VMzq9m4njP6CL7tq1br4NlzM+LEvnb2IQQHLlmNdhaKnqLT81A5n69
Dz+G5anUy93Wwqm1fmq9fJ9EtYU+eqM8kt8/bGP43quPDlr4n63abB67cTmZaq4ia6Ef86ZYbmI9
dOqIx0Onk66hVfftsB9cxUbLSLdvk6457Hln4ZPRQTNg6zTWkcxijZlncRG6/B/Gzqs5UqQL07+I
CLy5LV+lklerp/uGaIv3nl+/D6fmGzq0Mxt7Q5BJgkqQJJnnvMZ+UAeNo/7UznszwkLjVpZDsiGB
aTZF/yCF26WyqrFIqhaEUbHWPQ19RliyCQucSq06hDCEcpgUi+UPkASwOXuBPZO1AE5EcWx1Ws+u
Op+7cHq7FeWIVpf9JbKShyzt/zKLuDhnRLwe+r76e4MCprMvE7vafjgwqN54r/NT1rat4WjGphm1
agOAHGmR5SpRSzBo1GMEA7AeeDQSdzyEPWRKLVWDR94kSAJ2P0/XCHiV1Ek7dyqDRyniUfcE444o
w3L+Wj9XDfJFta2gyxjUTOV8TI4nP4RxyiaP2xyAMRTLIS1JIi91kcnoiRBQAJzDbt8yK/9U+lX4
ICXPm/wFWpmz2OXg0MbKURnsmIV03r2pdq7f26XzGcRIC+iFFhWwVBbHr1IIa3JMWZ3MVylqLVAO
yHjpUYrllMdnf/BADi9nIuOZPc5DdPvDUmVb0zaq0+BFSlY2EGId0ESRYjTE4942l0D0cnpoW+UF
Loa9kWKqO9ZTDQVXSvL72kA/pXZWP8lvzxac12jFyllaVAuwaNK1ci/FMlRnumZe3a7m2RkySDFC
UMufkqtFfv+UloR4SSyTWrO0XMV2vakvNskCAslTxVhtFs1JtckMBbaWfnJGxug4CJxvAIjvavZC
GCZPRmPNv4lbvE9EQr+UHXQRkvLha46u2wZTjmLTs155AMGRnsrC9i+tMYeImyvRiTxkfioQ8XzU
s/g9RZ7tJ2YwKLSH47vjlj/zrLA3hZmMFw0LyUc3Bn1D7Cf6eSYR3xDBZ2GgBW78kI55DBInCO5I
kR7jcX6z59zYIMcJfKNM7ft27op5k1Ua3Zs3tU+zR9kotp0+Eg01AFR9c1B43PYJDHR3wGSNgGYP
4AroORw6FY3NDhaL1453gOXnc91U38smVbDFyaY3q6voduOT5tf6uz2HP/LZRUU/ue+n0j+Edvir
6rLkMYojdGtTRzlA01ffSyvWmLS2B83V7U+hfSQlln425nk4GMpiXKikd4Hi/WC6rl7MOvplRsX3
bgxN0juVc9JAjJJlc/dxidDYWMcpCkyQH7zQSL4OJInSyXKBIlUkKx1e7KQavZ0ekl6qAAK8FMWR
iHxMyi88TG0ev6Yt6sRkCbTP1Rx4J8sj8wnwPd1XIfKYpgNYaQAL3zS9f7W+urC+H4Zce8FF5QIR
vdqQhQoOakFEzELuksDLSLxXZW5eO8bjOH7VWyZJz0Vru6cp65A/HAEo11vijMpJU8irwWmqDnDn
deRBfOPyA6iH+pASAduhr2TvcjvfGKhVnvk8IrFpB1+qzK1fZ52PNlX6o0PiHnC3ExIxZaOYY3gd
vfjHlGOTPg5o585z+XuGBlO2uvc16IJma/Vh+0zyVjtauEZeAisnKh+V7i7IVeMd5Od3TJLK3yYq
mOSCfkVdh8GUs/ioFSXiEEPbbVRE6nBeCYYXtdCipwqUipRkU1mtdoA4T3BsaSEbv9RBuozenQ9Z
5QUZFQ3YX3wCG7GP7YEJj2aqrxOp1b2nk+uWooWQ4kMWe/dS6kEXvg4GZOzR7q9SZcA+ODqRXe0a
N9Fevd5oQXkCIFpKUqUZFoJvbZpc5ITl63M2+DIzd4lOheYvap9l9zr5QFrNqHyWUpFpwT51/fwg
xZGVDfnq9iIlT9e610hJQQg4/XSr0ydPO/deboPk5WqyYVJy4NXInuSEwFWmfVIlKmgEWjCrjp86
nezDcjVl2YwDgT8F0sBZWhDqHi5+gQrUesnATS+Irya335xFQ7GNvOl1igl3TJamvza+g7ZcHV7S
LORLV7Txb7u10ZVm7vTihPZLOvwsvdl4I6a5nQxrfOE7YbyVY/kjTBCakGOEaNUt4pTeCcSo+WZr
LXiuHtd2aZsbenCp8GTYytFBJdOjNpGFvfwT3/sSMEw9ZfgrMIOAiha9yAZxlGKPXWuxT/6p06co
2wSVh3i3rUcvUzCC8vI9tL/NYxpGxqtbdMZrMisM+mBazlKMFa87azPwEGmiDbbxygdscrLo1j5v
SCOPqLSe7OX0KqgPwN19BNHhtlVK57zIJokbRrtmGM9OEDsvLdroD2OsQDPXAaAVZgA7OpuJ8yxn
EBEMn9GSY03jt/kW1G+z5waNe4DNf1+v7n4XmeLvYfYDjNIn5QUunX5QtKa7FaWuNetdrfE9k5Ia
NMVxrgDY3Yq6z1lzdvQBbjxK1WjMpPO6WN3ijBa8St00+xct58WQUt0q/am16oIW/FHZ9Pb0WAIO
ub9VwYI8D8z/N4aTR0+Oy2veop1lTzgCktslU2wMwYtsPDU8qoUxP0hp9N3mAYeIY6GnUbKdmyUK
XFfORo4WEV/51NIJnTVJfFjrDC/55akqH72+bJ41fJA3v5zuYI2N+iIb+hEKHj3Z6rXON4dPdaSO
VxR91Jc+8ONrrdl/rQ0S1ikobzTNca1zd4T9x9tFm35AsAIZoa012tNVj+KndvSyB76BGZ5Y2aWH
BHGREuaYtrqRXS8NX7TWbM9/1MlpVlN8r1s/2Gkl/vRIQjvPsnFrooQOhAAY6tSVqgJIl1xMPewS
OKqvdeyXr35SEl7z4ugodVmUE6uMgZiHeVFup8rHzSfK/LM0Ng33a1CgUmyYwH9K1W73KcPsPuii
+rWey5eWQOE9eq/1a5EgcmuGir9VoYPi9TDcOZ3ZcwM4GAKf2pFIBSml2fWrOtXxYxO7ZzkoVZpr
aATvG++sTUP5MJnjnV2HPc9zMD415lBevLHuQAVNQXZfB+U+L/eKOpS7pnHqnWYFM8AjvzmYiuHc
9wkUjbjHjz4z1b1lV58bwy/gw/dXv+zvrT5AsT0kJwUv4bvfxQcrRPAgsVjpFMwAMFyvTmOEYY+b
g2Crz2ofwJxQQjDdaq/vWuYg24bZR+59bWI928yghLd4hUAk9fmaS7YPfAzsehMMuqoMFxATn7Ta
iY4BHwQC3CqQdEDKfa/fqTNac62mGCQXYCe5yjEd9XfWXQw2oBd2paE+ZF16nhRHuVZdCT22H9xz
1kOAM4xPcTPELP9c1smgPbM+dF/nzNIuExlt4h0twUSj2GT51MKZ2qij0aFJQ7QeOlGz88oe0+WZ
bySL4Xu1f9bCxntaRPgmSAz2VJnwHgPjajaxelAG5IKL6B1N1zcyQruo1cpDYbfuXZ8ZU00ggN11
Mw32hRGwukO07DMIi/Hsq21/KPF43YDU8B/6/CeXCS/IrRgbdJ+HrWMaZG4LRbtmzFUza1SfjZQr
D1U231kIzgYhIJFMmfcF7qoDBNRTow31pe78eq+a7rBrHCe4pm4979RW/xyM+AeAmOr2AZ4vlTqX
zxbwj+dKNz8pcVSdsM1rr8gkgivhm7JPG6e9lkVBlEQf4G/N/jaopv4KkODU1QgytnWyzevy6GWj
d86NqcLhCUCU3ZvhxojgRtR9d7KqBREYdNreHPDBAiD8Hammb4xy2ckkS77lbvVb4HDdFnU2Inj0
G7tRgOslbXunsUUnAbgWWhKs2DuDr71hw7ZRv1eJPsGrM+u7AaDBWVkCHkbzLDNqbZlWM0WhG3Xk
QdIQYZYcg7NzNLTqJz371tvKQ5rC80UcZZvGz6CXf8+uUV3Iv6l8CZMazTX1MhWV9mLC8DDp9qR7
7XpIwN841dbIw+ja5VVwCUZmGJnG+zuFxRZ6J/6C3rD03jIjZOX0aFI40acJf4C9kRBDtau6Pob2
9N1dDMhGF38qQoFtSCj0BnZoILjVve2cgz7EESKATKOhy6kV9RIp+QwRIN8OcfSzyUpMYiPzxLe8
T0CsIG9VH7ihv+sUi5iRMDzZB0w52sp6IjCib2LQZTssR18xuIVj5jYGL7FRnMOacTBWTNz9+mZb
dsQE6vwJTVP12i8Gu2Ke65iTRaoeake+CfXA35sdSL1Q01mhKE7H2Gs1+yBJ3C2grENUBD8VMg8o
MUQoChHK+NFbQ/neImvOR/vU5T6+Jy6cJj0gB6KO0FM9psf3QQOQZ35mRdJuyXtWpYkNZJptVGKQ
aayG/HnHWiDUuwly8ePoEWCv9W4iKxy8IKzC57OtQCj5KEWXKEtdR5CXmBGBzSIYC2BchcNjtgSv
5zQ42N6iPlv1PwPXzxAoM4A3ujrGwWhMATz0j+HsoLcPYX7TaVCZ2l8DpMEI2O++wcAyrG2HqLOz
MfNW3SI0XezVogOh3CkYsGiqgnwkejFB4JNYKN3XqZpextBuroQa8VLsJkTRsvYR9vILkeZmY6En
f/YmHRSo7ltnx3Yvit97FyXx3Yu14HSquPvWuN61jBhmzQZ3UDWtqtOMwlKrhbgxF+6x6rqveB8Y
cILtYK+UyXQ/4FV0dQgeFwuBOEj119Rx78A/TMyyF1M4ffg6smonuhEAX8IxUDc6f9MUkCiyuCJQ
0QYmWbfSOlVuVWysxG6PQNcLQHGeBeiGj8EBMvPFyUlK6QWaW0jHvpZW5xLlKbRdEsfHcmrNY19X
3l+p9waXqVNb/8ds1zs473xLvQUio/yIjH6bW1lw0cdg3OqV2uxYqXunHuDZ0QIHCu6ElJTis3jr
INw7VkHQQzV3zADvvdEantIBjSKHEmIymAmbwVueKfbduqmGwrkVbWb+Z7uGIlbP1oPlM3f0Bgsc
o5sB9Kw87+Bj4LsNPdTXNIa+LUvmja4GvIq+adzNdUzalNnHzzTX93mQTBd1Rr4JoahnLQ5+WYtD
FFSdKyZa0hlZnfEhXjaLeI6Zj9pVNev2eejxHG7jZeSm5JVB+1xHTHWrOj2WgYPtXerwGMGEnZWW
9UfXp8w8rOg9SXV0Ds3iyTJG+zDmEevvZeO797PXwUNrtXjfdM+p0ySXkOXBJfWdaGcUEABgY0d3
lm0+64EBe8Mb6VGYgA0grojvxftBqZ9n3Se4RgyG/o/AmZadBANmLxlpqMLAEk1r8boCgfnPRunI
F/Vom+L5yqsaIqnllyA1xsxrCbPg1+Age74kApRZ3+v+Rakw3IIj0e0TD4510IPGmoJhYsXpcy6h
kSuC0mc6anHXmNPT4jQOtcO3dyOqNFvsKkf6HHm/3uRhmakL0MwJU3glHdKTswa6yDOLOxAZp2GC
kQJc6aEzu2elxf8pN+Nkp3dVPm8FMxcuBH4L/NneGaYcTsHsPoyppjEV7LJHj9TcJW6q9xm40Se8
NkAbFt/CIUo/qTleMF770y18OrdECZwlVFDPOiudlA7leK52L5uJTxgAK0/Z+dIaDfCASaVsFcCe
PkiBqc4xrV2uUMzaG/7Q+TmLS4bssXN2tRUDDyGlAAiumLcFimmRU9i8F/bWZMi7HzQovTVAAaUD
WJU0/D0kR/z7mADrKZnD9xApOMRHD7guljvHGSG4L3gjANo7bPaqC/q/qYL6Vv2bdU171w7ZsR5r
PpOgAhMn8Y9qAkmohcdZ12cn/FLkpfEZCXkUOccXPQmsUzooLzNBgIXeipu7uRgPxF/VzjjF3hiS
rd958eydw8h6iEmlbVMdWaVWzRH+M0CM23euqU9XLY3fRpVValgFyCiGUIYXk6bKR9cmafh7QIHe
bwoQQVZ3B5uEN1iu0r4JR6TT725wtFdguy7S2MrEQsBknNYWXH2e9s2uSG3vCRaA86hObzMIvicD
MIKdB82hipPPJRMD5CuxUOxLkqlSnFM9Y85XZgA0FVyOOzdk/mSkwF+sXR50xrYqi/4EO6J468y6
OWHzaW2lqCdOA964tjZhozT3TJf5f9rO3ull8HOylelYxOl8h/DHUz8D9jZdO3kMkHJ5DBqtJjOM
FKbTO+nequ3qWEIDNwLYGUqCxFzGz1uYGu6AVLATkmQscOGdx2zPKvrRIM7BKL7LsscuBCyGp9Ub
pmXtOVswM+WCqwtBWJxN5zFacKO1MalngBHhgiSVzaRH74pi+Pv4nyqpl+bZ8trVlzLgvnotdDoc
wlO2AvRsdJDTWl0FO/8wqQYTw/AtbkAK+K9jE6SHADqv3Rpwi4bxFaFy1A3xvLvpaghGSHBDmcmC
wY0dlLwX7Q050PkpJMnx++Q2wQVcljXvmazyS2RX3mirgkt2kt1kJoIEC4t/b6gL0L5uq6MgVCrH
aYEUMpcFONQDtw4avB78TaJoSxyB2gAs1p6syhdHyXeJGjjP00+zH0AxLzeuWa4oeys+0cZrfd4L
VFEqxzmbspO0jJyWO4MsYvD3+e1yEWmlheq0sZ0s3cmvTNCaJgGL8Nni6ncMGvUoCiOOt4XkPpzB
cP7oluc3mpFzylGjlnSwbBK5/7KLq3JASgvjOylmWXUMS0XHf2b5TTm4zwDvjJP8SfkZXvAYRtWA
OElf7b2y/CnnpWMAx3x5jLcnLJWCl8p9si7WQhpd68ZS745IreDJBOjjhv2V3gDtlgz1OKXjXtXr
b4IHls0AjLqr4dcRT0VyJKsGGzOiykkZ491mL0nvG84rVIOvPczFvdfgdY+MA9TGNmle5dnbifs4
EPc5zLXBsG4NEXp7TN1JbxWX1GH514Zotq0PDeywDoS6CXbyuORpyF6puaR1ZVd6gRXqPnnlbuMV
fX7B19EDfSa7ywYiAn1DOVYaqyj0BZMZIAIw55QVzbz/Y1fOdnCkAInsGvnltjunPWgoOzrJ3xub
hhh1s4vb5PM86he5c7e7BLV0U1jptJN7LXclaQvW/62G+MoCsZZnImfIntTduoOUZWOkOIY0XQhE
E9HHoXuRB3/rmnJr1t4gR2oin5sKDPtOboX8SL2vuT9tUOhbIujMcq3qe7vYhiB3ebu/Zu70M8Ar
44AhvEWve9WqvIVpGx7yGaJzq08v+jJ0yGc7i23nOAczSGBc9zYqdE6UcBv0hKwkL/6vP/zHb5Bd
bK8gu+uhfmt5e3qoyeQgTQx9J0OAfN875MZPNoCs8SWFy3u7uTc4xR9vzR+gio930CCNV0SwJufm
YIS5Nu9jN/yqdJm6X+8wg+BFd1wo3evgovZPGSaWB/ktvV89prgjH9Bo7Odtk4XXdtAVYB7LOLS8
1nKm7P1nndeVM8IBYbKTntDH6YEpDEuXpSPoI9JOJhzrtfssDexqpoGpbwck2E7Sg8fOGk5TbrEs
qfa5M2B85C7gyv/8u3aRnv0QrLCXG8AVFkDK2vfm+N7VFwCjUdj1Im/D8LYMy9KTpLjWFUR/lhHJ
0mdn7zvVAGYlfXIChTFS2stmfVv/6KK3XTk+V95w8hpzKz3hdgq2AkflvW1IEMhYyIK9OaLQfV7f
8LUvS50Ug6UXqn1/aADpHUMnOsgxUzq7tFjP/9gFpSxPTfZu50j5tvvhuBQ/1N26bVnZ9t9DD7Zy
JPhT8xzAldukwGOKFJBbb4NwXj4cugfRNNBZqE76AR8K8vTMC+SJD7aOMajzmM/ts8PcgPXhVSdi
MavFpoU6kQNKGeruzlqwqvNYPueD2x1Mc2Yq0ejqTg0KYjc9AjMbErwHYRZM+WIXac5DvQui8tHJ
qj8evPxV6Qe312ktS+XaTda+Ik2KIW1PPfaD0hllUy/DtezpCfQlM4bzJHdfLlKAZ5zArNDteh9a
/VbeEljt1MruH7WDa/yVW4goybplwjV4D6nuiy1cipAb1sVKeiYODjUkXvANY6J/inrg7siY7OUe
y0Yee7xMTxDKZY08pd/zSb94sZEd1Hm8S8wSgTKvO8kgozFqt3B2S9Rzd2ER3L4ARvsTUn52lgvK
k5c9Rvp2YcPY0fBzHrwn7OXcG2bZT+xXH8+zQy49Yh0MVE11zpy3/j69HbVdP0G8X+9imTmMpMny
mcnczNr5FnQhIZXAC/gLXLLBTNxDflSakFuDcmKgizJq1v6mYyaTLfC61XFynfMEMId87hF6JBrF
kb3NcAy7za5uq6hICwpybrp2G4ThUj/URmIc5Pryu3w7Gs+t/jgbeXtQTeNZnur6aGUv77ofsTFF
m7EoUPqHQv73Am0dOBT59kv5NrFjeVriSMPyAYz/XsvsHHZ+mw/3CLKbJ6Bp1UVYO0PUVRf6wu8y
zLLb85UnsY4x64PhA/0L7/GNOXn1zoIgjSyGY+BwUvASuIzgOxQC9yW3TJ6MdOtAJfZoAQ/2C3xD
/hnMpcE6oq9P8tahl/F+vQnrUdmTJv/vSzFXG2Ev3cv7JDMF+TFSvM3F17Ls3SrnCNsPJrQIM8hE
V+nsk4rHojSRP3ubcskuDpu8ardd8tp/w+pvH0r5nX/MMm7nlrm7BRZwJSGIPQYfepm/khwhdC2v
yWI+P2+DyfyK1grx5LBPTkUThupemt92/eULGgEG6YL0No+TniozunWz1k1zRspBQylSAya2TMLk
31k3N5SklP+Yy95+fTmPMHHuxwJdt579Bnj6wSZLNW/R6y1IQn135YeY9UV3dfUsN1smdbK33vu1
jkQQmtcBBJC1sfz1tbieK3vrY1wPrNf7cG6Uf+oQ6mAMY8yUgRMJN7BFUpY3jzuesIxfjt9+/Fxq
xSZSBvWPaaQ8wlvPm78FEO3P0l0jXXUATS/PIOw6JDekp/z7rpx9G6oA5TQnt0x3H6kgAUyRdQn3
gRMiBA85uh5Y14ByQDZrOykO/o9Bq/Pz7dcvPflG9ljfmdt85taZpdbT8478yT/vnezdWsnux7Kc
dLvqH60+/oGPZykaiY3WftNmpGZlXFlnD3Luv9WtTeTobZ4tu+tGnsdalD057z+v+sdyRlpLww9/
6t/qPlz1w18KlgEfo7m6C2H0La84Hs7kKqr5tlaVF142hFIgZ0IjYvG+hNnWzVo3Z3iCQr+jTdUa
7N4ayXArF1+b/nFEdn0zACFECv7Wo+VlWd/4Dy/V+gKtL5rUrafJGf9Z9+G0f7v87XWd84XcX8Sg
/cadi0Mb09plLiwfrnVzW8mu5T9iFf/W/EPdbT2xXPb2F+Q6H9rc/sKQeFdNGX6rnRduZWiQNajs
rd9oGUPWouytE7K18Ye6D0Vp5/cIBvQ/tBpJhKSwIfLxcpJ7Z3orXfi2K7VSnglls6zOquyge8Xr
OrwDpoI2vpaVeaGRS1lGfuZCARElK7PcW+jID6x23srwQPQfSdYGZeC/6Wq3QcNWiSHI6FKUMyRM
xN928iRlsw63UpSu4Miif22zdoO17kMXWi8zBk1KyMKF6TWos7nrHD2dt7L+TQAYEC5KxregHaLD
7Y2Xm7JubsPqWpbb9Z9FObC+ulIMCKT8PXxL+cMVpG7OErATWsJrtA72t4n17bg8n/XMBq8SFm/Z
2SIwYiwRkj9WjmszOVc2MjFYi7L3oZ0MomvdH/+4HPlwyuBVyn427kEFPtVQKXANkBZEyg0NJMfy
4SpxxGtfZejysyTLTnJnyqTPs9OsOpsmc6yTPOH1id7e/T+CmX9MFdamsicPPyp6Inq3RrcgV+4g
emLEETIpOlrZw+yVpGNQc9GmB3lFb3FK6QHjrMfNX/Ii/x3VqtVgj3U2qZOG5GCeZ+cEiWBY4pDW
ZFM3ZCs3a9m3AgX9s9DalIvusDNbGJAxIK+RD0vXgqOp+3fC2bZIAEQq2jVyV+W51BlUJr0q3soY
nonwyfXlAc8tojvtLZ754fbLTf3jEd2Wrre7LmsW2b295hHJydkzp73cZfmz60Z+wFqUG/uh7raq
kyMfyZxrSzm8/kt6GOpbG2u9DTaGWMUFuf/eFfF4NBAC3OswZilCPUOAtDjjM8lRSyd3ZjjI9CxH
PQ+Yp54keDfVwWukZUdtuYaa1Nl9GdTtRlrNXTaelLk0d2qfAdIbhmLTRLzqsvEy19zaHgBPDUzR
NU3cgxqFVr5HMgjDZVb2e6KSoIYn59zoQfMIJ4tcM6KxEM8zB/eiWL2m/vi2INpfAkgpL/Bv6h2q
cSOqHBSlLkPwKEtIT9QjKhCxXaUvseegLGh291OMFoIDbOGgk9s/epY/P6VV8wO+46k3tfJ9zE1c
tVL/a14yJa/xgb/4gQpSPGveem+2vnlE68ns+gEJB61FHWcYNkFT15/rGUwvS/Lyk66m9hZFHeBV
EbJdarHYApiEkufcqtBvUtVdhUQwylAlOG6MGKuHcTlCKAkzgQFHgTDRjk1hlw/zlFQPsiebrCgc
dM/yHGFhgvBWEQe7skJ+yJ+GLybJs2OrLlJ+mVoZ2JGgxLFbAsAb12flFhcxqtcqhE/Dx0hURcFw
12YFmCCvHVgPN4V7AalBes0j2N6i+jX1U/Q0LBuILtGTryZfkdVUzlJVZph0o7uIKleB8Jlhka1x
gqcGNewnlUzoU6po2nYax4AVBAdi2wNaldrcyxxLUTxkN9MwdA9a0nmP87KpM2B7Nn0LdjUt1gOh
nqVbrXRwRRvIzpgTZnPjqKML4/+akmh+uJVAc6D869Dn1vOryPIeUZmJtlXYbtA9NfaOZpm7aWpy
NN4A0xeGZl5sB6gzsFZtp9t60m6wgkcGAwfw0gvLawXV7tosm7VI/zwmBTHUAWkjG25aqV/y2UyN
rWYa2kU2xRT8r7LoK2U7ebDcvTAl2IyowVvvAxh17bH/kgz5XwapdHDh0P15t0z4zCATQSsUFSox
/fyLdOfnME/0L1OTgFZAEOctGDNg1+hgPc4auWRrSqy7ys37i97H7SlN4+KBR6BB+W/Vl2ZU6FxZ
at6rRv9Woxp070bJ42BXDdRXpX6JexJHDmKPeynKAVKhn5Bfz/f1uOkx7thMS/NYSzHli8FyLeeR
wabKUaDdMmbs/jjZyr866WzeyaXqxtQeHC88QQ7DqTNDFu3AB6farb+gDZLfYTgnt+vWxtw+Nl27
z1VkbbY+Fst9kL1iVDgTtC8a1sq2eQfRonmBe94/EDo+Swmj3fYF0zrIUNmIWNPSQuoco/x4UuK+
qS56XLgGAtSG9kPEYtlVYNBd0U/rr/VAWLlMUTuRAw5KFmdkMBPQbNwK3VTaI2Kb2laKcnuyVF0+
VQ6YsOX+2OMI0KVaJnrx0R5/3/6dNMn9o13UcM6W+4fgNIi8bPLwp6fPjIOJcorsyqYKZhjua1l6
29giIflHpRyWIx3kjt3wCHAGBF6AzjWx+m/ohzIo6fVfdR2Ep94eAjTew+prWR7keDyE9SHVUW2q
ZsUhYK24uIUTDzw3QRRcu2UzJOieuIZ//ONA36fNxnsPfDveQ2GI78oxw8Nw2cie1JmssgtIASiq
xVrU4Df4Hw3llFvr9exuxBzw/+eU1B3AV6ja8eNl2q5A5PZ5fChVooHbD79OWssfmYpSb65pu/Ao
SDuaVgsDFkXK+2jZ5AhM3Etx8n0UCyN/gLyuxgTXl8OlinL5Zm0kezjo3fHh68gjc3LsElUJy8rD
E2NSlIvzbgHFR1lKjn44VYryh1tUR08OQuC3U+Wv/XFGppv7rgSg8fHA8qumMobs+DwX9l8p9qQg
l2Y3vWunKr1zxwjAiYbyZpeRZ1TJVuyTItRe1TIcrq5ef89DTX0d7EJ91cP6oWOAfSA3DdMF0UG+
fr2B/pdTt/qdDbTk3c24FMmc8j5FzeA9qpTP8JGDRzlolsG9X8T2kxwDKbxPIdS95EvLsX5PBs18
0/yo+KQlZ2nCNyd7VZsG+uVDWKfTtQ+09H5cNoj76cPGTGp27WbeMGaDxluK0gaiKYkc3/2lJgPu
pS6xS5hL6Xvm1ehoa0a7laLRN8PJwDV1V5oWivgb2+r6F0yvkC6yRn0fQah8b3psEVT4eseFX/kO
FKzc2ZlvnkYsM59Ke3wDQtN9scpvs9u4ny3FbS9ZGSGdZOvdl2YGSKE6Vv6EiA5aumH/O3Ds9guQ
LX03x7iI243/pgE+Q8O2HcB7sheH7X7GGha+8P+qoEX+ffBDnW45oGKz+VoOXr3Hr61EYc4p3jLF
si9N2k1obvfFmw5j+gXr940cVICxvYHA+AyTV72XKttvyC+4Q3mU4oiaxFnzpmQrxTp2zaeZLJ2U
5IrdoN6raL3pMKLvgmkGl1BYoXFXoxUDLbr2UWGz83uC7nG3A4uHrCfSsvvKH5yLHOlb39ub2mDR
73A7mX1GHgRjovderfotHJ/oIkUnUm1gClF/J0UbIyJ8IHX/KsVZmb65fPMfpDT12RPjdf5kxOB7
/DE4hdGgPKdZq95HPjTi0MeuasirJ4A+e2Qn+ufSaz8lcaveAVYYnnW95VWJUZWvEvcqDaQeXcRD
qdTZg1TJxkTlKLIhMNSdjuFqgXtsZgfP0jyGjvaUm89NUxzczq0wLKz3yJiXd/bkFHdRB1luEQsu
7xSVTdNVLjKz6rSLPVy0dDtqHkPNwQp8st5QCEu/qFbl7dHNLE9ShKMDpF4v3ktzRJLS6MESLM20
fvI3aPqBqslH3JXVFqB4lX4BRZ0doeM7B53cxxfbMu5yV7FezTBz7svEAmCxNGsn9dcEWvLMp027
Z1qn4UbEnrtsZi31t0TwGvC7/6tbm8iepbS/ql7Xjv92vt4CgOns+LEe5+ZhVCrg0oWL9B2oLpMv
0a9c9T+Z42C/N86IPlCuF9csNGyUjasURNwwf+4r91majkZ6rSPD+6tucnXn1rF1n5YeBix1jVoK
urCfoCP9UBC/2sfF1gU2dFVLXip3jL91GgAxy3CbR8/sgotiO8kxSkP1FVWVeiOXd+a/1NJrfnTk
jYARmTE6jJNxImZborpbWs+ejeY4r7uDsKWWb5KsLlDGRaPqWjKmXu0y3PW+Hl9qxMn/PnBrI4fL
tRYeCeBnZPx36hyo8U6Oh+Aer3K12HGptCvohJVjnm9FOax7WjIeeLWjW8tA058tM7GOqj3A3V4v
YTnmnQ28/OKElrJPtULHlmpwThZ43zNeN81VM0znYCfZ9DTh47LrW7X5xNuoAv1xna/MnZ/R5lF+
N96bOyRMScfCOjy/2m1h/oCTiFikyThP7+OlzRIHkkow7+uqqh9iva1PplENl8htLdx9/RJbgs5B
HwuwKgMfzEy9RBbL7/0vcTB+Sv4PY+e1HCuXrNsnIgIzcbdVlDfy9obQkpbwnol7+j1A3a2/d+wT
cW4IXFElhMmZmd/4IqH8Vei0/PmiLNdAxRXm15j2H6Gi2K+a1WTQjrXpIbRggxOiBDdIqJ1dNkPF
VcVPT10amzvSAemNgxSIHufGJH/Gg8zyp/CNB/A74kPlSw/wQaY7iQibIDwJHPE3g4ysy+4xeDCN
pr3vJD3LcIqbR7dlTCi7Sruhb0PSnoPDEror2yO55vt7XTfwoBrsGWmgptlp0mR2WuZsu6YECALh
IhOwLvjX3Gt27z7mqfuqjbFyEZ3rcg7A99ZhWh+XRWlAnsvtWB70uANMpRGXHWRJq1vROO5TgCB9
VfWheumq0n+K6ulNNwP9uixNcwe4rZs3y66uZp8izfRvl6WwC3ZtWqb3otD9J3+illiYzUNp2PaT
vxv8zH6LeVXu2kFtd3bbB++Fvqv72nov6cjCMqeq933QF6/Y3K07M3LuGUeeMXkorrWvAM8PEG/I
LtRWP+vmDVFBxRln3VnJMuyAHY3cRIDXjMj4u9gdmsDUQjuQT787NEZteJUlzW2PpeBVzhMujNFr
8Eb2lsVlAwXb4tpMuG1hWX2i2YlvDmRFdwOGoytyd8XVmCcWKN6ToxiX3K6me7IAr7KMxvcxmhs9
WvQccKBA7qX6azz14/tQR+Z6mNdH8/r/3t8BufS7v+/4HIf2tHUTOADf/n383/X/r+P/9/7L9+pV
j3LbFRuRm/G6Z8B+V/ZjfafbQt9Z8zpwGfXdsiFn8PuzbtkFUGRzV87r/tdneXOCs1LcXazzTlwm
5qy2dKtG3XJlZP9ap2If7eZi+7vbsnGIXXdV1+gNgvJGyVoTwSSar0Gr+2Bjc697HRwbLxu04maZ
DIL/V9E96yutqTZ6mKjnoEKIx0NqWYDQrp7bebIsWoaC6P5nOau8juEarMd/b13W/y4un1jWwbY7
5RENbb+rfo70u5zy0JsG56bkdH102H9AJHPfEvRMXFRlfnB9tKT6YN+PVud+GADoyBa6/Y3pOBiO
JvBWilSNqL6iJkZ4fGhKZWvo7vQCkaHfSY66AE+fkWUdlu8IM9r5uqo1Lzhhu1dfahS65mNjXnGj
c9ae6BsxcR0wjK3etMNRr0OY3f9x2Pkx1zHDAnEug69lwzLpYHVvHJqsUKJ39kGkogSu0/p3mZ0o
dwCipafvXWzEkmmC6WLAjgFCbosVIQi6mHiod0qVdTsGf2Dxje9KtO8gRvqXKMYJPpFtdxM1nbZX
4zY7+EMqrmGg44mhlNNzGqbfNB1m33w4xA7+qAgBHQvr3zv8ZHbGIINrVTTNXTFPDJXwMCzAJc47
GPosRWpo2TDb8qql6OJBJqub3i3kddl/2Q2Dpw2mkSMGaMBpktmTnZZ5vGS75C4A1rHBlzK9BTqE
QYSJMZoh1WGLD1p9NQOZ7CqkNZckQ1RhDGI62w6dxajjrZOd9dGhAGV8ckVkHkh7FEd3nPpjVg3D
QVGj8pQZBcY+fhedk8YH8dTbzjkpR7xea5IkkUz8bdy2Kg4Mar113GJA6Ap0GQBUd0t9otyksS3v
fGhPcIPpHeSJQzdQ1XUPk8TqB3Pn4TEywSNLsepkSFIqKNSnhhr0OhxU43lwHFjecE9f8J7pVlU0
DhcfHyoQ1HnqVWMYQcKCH8e7CcGHn05/ksbZ+PiRvVK9buDaRLPWfooe6CX9jix1+qMkxh8Sv8jL
zYBEeeDo26zl5ez3YtfNR3Bi/DvoAyuxeBgYUFkjkE5aTP4U9CXqUny49BowBMz6E2zU4bZObH2m
8U9A1+qLa44SFDJ3ACOjcp81GiAZ4H3DNYbWQlA+7HOhRI++4tpXW0NNuxjBh6JDcmf6/b5L+/FV
WIydNC14dAruFG3MC7AB6vAa0QC4Ccq+2y+f0uPkUBu9dsxtrffIJRZHFEExQ9W5M9h0MeTw29XP
KjECRFx2Web+sdKatywr//eW392HbOET8gW/x1nWVZWDDo0C3jrDMfBqli1Wjq0inyUGlsfBVzPw
FZySDN42ecsepce8CNHO3Yxtgc/lvKiLEdGSMIvDsuintbZCnRivMHlAJGfZDArmiZ6H+D2VYixP
g5tUOFgwt0x+91nmlnU4jbN3o9Oi1Od0Y/1/fG4CGFUiUP+vYy+L//hqGx+BA5HQ6h/rfj+yfP8Q
ldMxS1+bMQwfeeb6qyK2zYPuo63ocuNBdW1/Z/Shsp5y/s22W8S3VlXsl6XlQ8JwH1qZuRfTVPag
i6arKxskhW3evnSDXa2M3g4+2kB5RFDkfglN2+YOjwM44OtAy/WIHYDyyiz+JplxAx0k/lNFdcxr
p2lfZ7v7dWLK8kKe+6QCcb8gFKguuVaFW3Cm0yoRanX53bBsJcD6134CS56itdeqfKZFBufm+QjL
R5Ydfxc7a7BXdl9Ts/zPl/yvQytDgl5I959TelQBZs5f8nuAZTHt1T3Fr/joOb1in+UQYECEdSiO
L0oXIiHR7VsByfE2teanr1bQYSBC52cdSl8slVJnb5MquNgqxiWxCur/Z3Feh1N3f4nmybKOFkxt
gy8aVZB56++GZb9lXVWr2Vb0uAIsi61l5JsILIwn45H0flX/iRAuuIVav2nBiPytK8dnu2TQXo+N
/5BPeefRKtbd6TKGhmkP2Y1jAFWJgbhdRrPr9wVdtRAcI3r2sa06mKkLE2R+ive2Gl3zVK22GWPd
WxXWLhkDstepWSsk1ovsiV8Xrsl5Oy+JBQHFnIR4x1P01W9S67M0/aNKIjOAhIOuKakTQumnomwt
8H0kGShoyO9hdM9+nhefRhN/KIIsNU9LGujpGjLNDjcsAWrBBOmZTVn/5Nd9A9OcAcSydbDD8hRm
SAGXrTkWnme/m5rVsjVOwwzPS5hyy9axtdJrrYj3ZD4SFY/8Jq2rh2VbLBxyToCWiMmjm7JVlWuM
kxDzgTlFN8vcMlGz4G3S1erwu2qZww019GJ8fH4+9btVtTN7F1OIWi3r7CYEN+k06E6Bg65/9/v9
HrXPLo0orKM/6ew7xbhSoUR6GBK3pETkUzzRUu3kOlI7qeio0KxH2i6dQMUsG5bJ4EANWivzPrWi
jNX29zOar3yWUwnZ7j+H+ccuph2jIVsO/nu0DpuOdWePpfdz3GWzn8Z8xT/2nCxFWWOHJTzDchGC
zYdX+hqJIArWf3xw2fDzlcsPDDPV37pCPP+sM5Zf8Pvlo5twCfq2VA9N2Hr/59/0u/e/jqt9ZQHc
hp/fMJ+FZe4fP3b+cT+/adny86WyzG5iwK5IxXdm66inYt5t2cEXNWmeZXbZskzG5fQvs8KRoBv6
Py4VoYsi+y3RBnZqQ3Npkqha1xhYBBFSs6DJP8yiGWHo0dPYqQcr9Ked7cq/tOWOXgpYUY0+Oz3B
OlJY+FG48MHcXh7CtP2qM9/dEjOdHBCmUaVHnmaNM8rW/bQULLJjuVJqHuSAZgU4fMclx9jgbuXU
yTPjzD0ivCfRdO6q47aD6zE+1n5Fc7F80oKBgyHzg4idXDu1Odsx+suKricSOpuU7FYh9I+w6M8K
Vc+xwBJxBMFQzgW/QqHokKD33aMjZpjqJqdI0e7qNlFu1Zghb4mf0W3lnwSxCPZy86p+6JBJpcnl
Z52GictqKvrs8PupgEyel9Ugl/BNVW6XDWjQPtoJxVXVdkg5p4ememhS0d/2BEKtXcNCzxmS9xMt
I8DLYn5I8KSUmKzgkIPtQSVtyA7tsBqQmgqXfkMzvXbagAPYPBlT/67u0fFnxckOepOufyYF2eI1
GrNhqxewxpZ1OQSG3YTLGgnTf6+TE4EESFN9V+GiVzimf5PNE3AUbmlXt60Frilt4eIMxDC30zyJ
UqPcO6M9rpZFniDGbQyNAsFQ87Pqd31jiZfIbI3jsspRKh0u2TBhF9oUm2XdMjF0X6dMBLNx2eUf
GyDmGWPz88XLalMvqO+ORX5YvnhZ54f9ynJbw2vHmor1/COXjVGi5ifTAkA4rzJJq19tW/H6IIzv
inJTIAi+bTUtuqNm/j1ElX/oNeMCiDw9D5hV3S4TZ4L1D9bK3P6uS8cux8QNMn+iKrGCpNE38LyW
x8RMzFuS/ebPZ2VkbabCx/0obJt1njsM2vwUj6HJLJ3dzzIOSdW2LlKxps+X7WFp6qc5eI4b52Zy
iQ66qaJWVElx67qJcmNGp2BeMKL4X5PBrN8kWcvjKNJ5WIjeB/c/GjN+9xsSKEfpxKN3OZCtFhbe
FdEthnfyWhaj93NFTWUU0GvcrqAiNzdFnQV3giTZnR4XD6UfDKdlt2VCSKavsAUq98visq8GZd0z
KzrHl08t61BUpEgSkgtjuGHtqoF7m+aGewuXezoahnwP/BpKyLxet7MOJ6l45ccOyv9lNwiYByr3
4WXZg8jvVo004xRNXH/FGLV7JXCtW8Si9i0OYtVGCx28DIbJvl02aC1wT7WkOLMsLhsApohrlRIw
4ryhQI4NW0rJhrHuIp6/SWeef/cNyZ1iZtbYu1Sv4q0z0jEBzjK8K1FDeNizJBvDhoy2ttvK3xqu
ATkcfssdqOfoTrQN2lAjIX8wkA91jBRTodnLZJkQu0y4ZeHmqU8D0UYZYIenYBbiz6Q+H/Dwv+bm
Rfh6L3mLlx/eGi79d7O1io859HGZw645o359bGeVkJxbGJe5ZdIvjZLzhEEtjZPLStC1cufqVLyH
GOBLMT6GP41Xc5+3Sthdv6r6RJqlZRQ7Cx9+J8TISB2W5WxRPXQiexGz8EjOSpp6/gl4E6E8shb9
kVkBdoMGSVIA7u5xmehVO0wYHNUzf+M/s3rqfkaJDgOjycE+Lpu7bkIhuszGYGdA/icxZQ7A+RTt
oOz9nDFnxIIkgTMSOxYlxOUs/mwG9nKaszI72CfYHaAwQ74gNspoKEjs5N9Rii8fWkRaVLsB+y/P
1B4CfB2PhexebU7rKcIObNtq4j0chbsZ5q7ahMMU7oknTrZZ/t7fs73MLf8BaljhRgScKwWXtJMq
da9OArFvMWo7WkZRHiwGCUkV1ytFlbteWE8pf7VpDij0EXWo/Ie5BLSamNwBSD8pphfXiJhnUVo+
d1zb8z9rmcuANmwqsCC8dzvt2EC2CCqLQpdRQuJL0uH8jxODRJnzZrkNCEVbWytK5pPvJ+FWhean
yEJlY5jnoq+HYxNa/c/EENFw9PX5zGXje6bp1RHJb3V08wro+DKbO26nbZbZxXp1mVsmie1XdDu5
0DDm3vlitmMpjQqBDkHH/3lhla6dH6IMEMCsEZ3/zGWy/MG/izIzIMto+Gb6s4ZpmnsUl9NRLJrT
ZbadSHjlmT16v/+Z5Tr9XVzmXK3H3goBLw/vAk4gE2Nu+/udmFKEOynMUzL33i/XwTKJ5sWeEsd2
iprzsqr0TcwdAodoZLE16BZHA0vp+P92RXGfak2N+6iRowGbVWM/s7bU+0MC5AuRPOd05kNUAhuD
ZbIsxhEUYi1SvmtCyv6EMWS7mhq7wxVFiYeT7RSegU1XWwzjKsiw1g3xp/ZUp2IUo6v+jtzPl5sO
j1o5g3WJR/CNLTCcQ0o/Ujrf6FmHbjS5ZEUVrmCUUSidyvBs0QtzCXy5pt7erPoxu2Yar4jcrUzP
hbJ6Uqt2zSOjpIROZrGs5AHcwDy0ndQ71Pf6fupxELIcPGntl7Zu862gCEMXu+zwYmmCbdRiRIkT
uNJl1EdoE/R44fLQiG+ErlnrURuVja+02MJ0+hb2P3i66ckQ6SEvS/J3WBJFjXir+grPwjHdgl+K
NiZCv6KV5zCo1RUvR5TJYVF4DYKMUJ4Bv9JPElPSVVRKr0FMUgUt1RooW7Ttq9kjujXowiVFQXF6
PZV6j7+x03gliIrGIdfYDd+NzYlxOherFD4/de45GJN4HWGw5eexCtcUi9JII13dqYBvDfzPR0wz
q+479lFkq3RSrYfJdHY+rBulbPetHnIS4NBFwuJMixCteNML+mL6Z9eZU5cYQRKPNV82r+752aJp
sGNs65AnO0MZEQIr9PvLXtkRUUxr6o/vBM/hxhnR75eKlcAmok3HmYg9BdocBzwa7Zv84UHujvvE
uRtAIO2peKpnmmlxz3BwYFBz/tElKl008zIAGOwEjorXlhQwp1A9hcp36+MtUw+X+QrSY6u9pOH0
12TjOm94UVYMshXbvxa6/Kwy6Eg6t+ha6zvMmsaeemNo45ijxsIjIXoukgYHXAudGApuLyWdYAhE
4VOipmurnZEisJZXg96++LwvPCivK3yZ8QfNKOE4fJdVuRFMiKlb05UzQvQyL7JStlnQ+HcjxPWp
cv6UKa56gRp8jJ2ybR0Ggr3WeXMA2FlGeKJXbmu64ZcCh3VVDHgTa8P06lYkLEhAaspfG4tEuEZG
dDA0MnlurN5BXHDWxph6ftg9jpqzxQiX9pGQVixFqFRbGSEpyWdSaXI7VYP0xjAtt4rzHCp5vjLj
zN/UaU5+psu3pqUU5ynkgH1LZjDStJtgiFvQlONBqh+M/MO1O9rdRtYPTYJVa41fF/n8jeWWb1rb
gWcBkOQYmB633TMduQawozhc4+KZrYgGtfUEf3XlYpi6aschW8V2uDeFoq46kF1WLJ4BiVWCJkkw
XynxUaV6eYz7igMxVNXkXjMCk23jS+B2H35Q1UCdiq94ep30BPhaGn7SnJt5jf6EheJTR78kVRdo
qf3JBZk61zbaQToeubZhlDYpM5qALV//Jn0DwsR6i3vzWgwU7VP3LHR2y7T+YqhE/zzT402H63Bb
Nmd/khjI5uMOe14Ld9k83I9/cM4mX/2Y5PJdkxjKq+14K2IifznNuN6CRCDW6BT6BE/oHMikpGcY
sGHANbGuCwkQLP7oOEmrusQUWDGUQzkQZIVCq9btjnOveqlNwh9LgZNRbuvM9O/wNmw3lHbi9VDZ
T9aQeUYueRAoYGjT9BWP+9TTXAreTd1Gq6bJXugXReTYMoYekgi/JLo3rRoj4dknls7oYdMo6TMw
/zvQac6qeeksCHRVlKC77w9OpH8VSvKVRfpnUxmYBdaQ+VXGUGS4d3kvx62TUSyINHrZnZQ+onAM
XjWyoEMG7K8fiwc1rq7VnKjKx7kQ+9dobKwXen5wSKts04kV3Lt6MyjWLHcub7owXkWFRbZkbtSt
guFQaLwUMnqELOB9sF54alrBOtYOdRbd2DRirMq0uGZJ8Z0Z9qGqrI8mYuA1iNvQSTNPqOmeRhXy
QX6LX0vvo6t3+mOLm1kAqtqr6EDfSCOGyNN3iWcpuNHrSjuuFDMfPN9QPh3IRqHf0YgeGRuBqZTe
2tZuHOpHbN4oQ2diRxZgZ05kMsP8KR/UrcDVe+uEFv3D9KxEJpeZUry6ahEfu3UQOjND7L4zQmjj
6fM4takHf+YxrKfPYrBe9GK866y1nlnV1gqGywSaM7EgzzX4T2qWdSnAWDtFA2ew0KmoieaQ+D5t
2taujxTPifC6fxuj8t0N0kerlOfBoqdR7Z/DNt039OAkA9dE3DZbkGygabpzCDiQhjbAaHVqeknJ
CFypPaPm/oQqb6b7qil6krgjzDj40EAD8K4IzPexHd7xps5Wdqo8NQ4gmzbS35os+ezB6RnV8Ia+
7C9tu/TFGrupiw5SZI8jMvJ1qhb3pQReHsFh6hI6qjkfDwITsV1BGYCeP4PcUTPtKEACU2sOgZR3
eBrhIeiQH+9b+28jGtAUvGHx2MbqPRcgfwEorxTRY3mp5mCb0rPe5ncJaJ6VNvXmRrjubrDcw1vW
AOiDNnQoBrOFt5/QLD/SHhHio4kb+wlTjOKKbpgWPhtsus4dWfpkdsgKt+anmrXnRO1fJT+Kod9L
RBMGpM/02a2VE0++B5rLypWUNqc+uGo40xemvmvjfj8U/rbZN32+bTgtPCQY+VM7HFbU9iLi/x4U
sF1eI7JU+xY/NbXBWGxwz0kB61MaCfWUfNtH3L294/9NUyyUE/rT8qF+sWR71t32VjrpGj+Hu7IN
3s2McSMSMqwb+vTNRlMPn7To1pRmcHkQWH9OXBtUBMDG54QNtdYT0Qwbx1BpMJY7wTjj4DJaLrIr
1qM1cUCkkqvidpEvVktSeUqdYQWH5yaNh2ZV2RABVUHDkZEFj4WV/i3boV5lbdp7lStxjER0WIfq
oVPde9sgiBxDyNl50J2Mhii7lP67bLnvJqlvLWDedtNdDLJ3kFMSD8SdpaRUQysflCi9UyB3X2AQ
0ugUkEIzyB3WncFJtjmNWJ5MPNC1zJO67SL4d5xVF/eZlz00GYyoLlHUrW7AbGjq6B4D+NaHbc8L
jkjyzv1SBynPGiAyRmPm3vHbR0WMYDdd+S5aSOOjEtH3It/rxt0GHUjRJsKj2E1cLyVFUFPgSGmM
93JV4eYhCKtEvK4CMgJSVTMy1sk+mzrngMnkix0B7+ENLrvyS2uJjcee27OArxNHZ6EUOMz1MBRj
Lpcqutd4/Hiok+hqwr9niqpzEBXfmIyGK6FJykrGk984GJXkfzTIdc5Uo5LQcATzIwd/zvwig+pk
ESwGbX7tXIqG+IuAurogIHom1n52KFqszWD2itCHz9FkBJA43XB1XF411ugljpwdBnmbWxhIxQ0c
1eol0Svujn5t1ZN6Y3bZQDCeJivhEINZKX0bQfTdkc9uT2YxE7LMAd7b0D+ZRb/RdHMgsMI0I7Jh
O1jyVumH8hApya0REJDjSZvrZr4zyExV1dQT0IbdDpG20ViZR0LoyQqDP/CtYKcm9OyFWsUdwEWj
fJP0+4iK5OBbxoAzcEu18pqVYMxA3ItVSrftfjKD2msgYrp9vI4n81JLl95U+ddUjlgtnyOMWXOS
0AAf6b1Lyg1Sxtu4E2Kr5tUbkIWjzCeIz8WMaH6vBMbVg6sh1i/Cp1LYREL0QDkkCVaVGhB3FhGY
SVrQc2dH05KJNaTdr2MLcY81ogoxP2IJArLrRzzbLX0rjPFRV61zFXMHhpzhRGAqQVXyr2n7nZe2
EIezTahZu8ga3qfhSOfMU0pH6gpfkGqTaZwnrMSvKDFoG5kYr1toldpxTsGbLwpkvrm3bQ095FVv
Toq2tTA8Wrmm8iAKse0A3M4PqWIFBxUp1EgD9W6my+H+kfBgU4wT6MC3LjT+6JYybn29A5aMhBSi
IcPTNAVvR0Roulz9hYJ2gMAE28QQ/QoxfhuFMJIS49uw2nxlDaT7TahJPDdJIZrgBXX1LnJUHaqc
7SW4nK4Ul6vENvUPEi5/8VAuT11C1VqncD9iVZTo2j3AvsyjVQYBpaF5alKY8wc2ETliT9cp7DvJ
TphwabVh2Nta5xAHxOUa1FwDPaV9jbUKHHV7UiKutqIWqyYtn+I0R45kHQFjelNB/Ny3Lq6+JClW
VhruehzHoXZOV4sW9lJ8jZr7WWZT7NHIVnKZyjs779/spv+EJLqfxnFt6dp7MUQmtOQeRC/iC3+o
Tfgkfb6mDqKW4qFL7DvZOMgy4uzSOZICSqVSyHbfYrPF0T4zHv32XgoVVDcMURzEcNxRbd8bwvyS
muIsNItbN2jxc6KOUav2Tcmooyvy3gsj9RbDkSe9wxXTlfk2CMf70Dc7egHtOwoqGLjEPszm6dVx
7x1LoUlEn1l8WTus2zYmwCbABF8XeLFeeCMUW2zOV10tqTeEO6XML3n6BDbPpdjp77km13UZGpsh
1hiJdRq76lG+UXTLWDvHJgDYSdKP3gW8wV1Jz0lub/pKfVXSlFKL1Hf+AHNv8DHDS8GgVbZcB137
GVa03pvGgfiiyVMCjN5emUSVjL76GzU5EEmbUIdTXKoid60VncXX4IeQusrapzc3rwxt7Tjx12iH
ryF1ynGU2VrpYAPGrj4e7PGlEFG68fVdKihI5+hQ0aAGGwsfmELI1yQP5gw1I38/5r/mWvWaFwK1
kloj04pfnbKLEZGOVvI0DLy9TVy9t2VPyNFZLWXChvJwiEm0a7swlL9KH4+MJCyvbRBuDYxEtu44
nMpE/5MqCHbDGPL7zBuq2k86kp4oiBdbhR6VVcUdv3EVm7Ghy63U9801H7cuFOBxJN1OP1fl+UkA
na1AFlihREipasUN2r/UJxcSRV+Fn55VWwFqHpc4C/kmpaeo2YcANlY0LdmrutC/egPsVPqkWXaO
45b2bmvK3p4G8icu3TxG+VUUoE7hdX/Bm/kgou63lR5eJ5DDkH2TZI0bLBSC6aYOsXC9HXibcisi
OMw/aImh9bv7xt/y6rtYLEc8ozSMzrPOfna14TTWwEjgzOElb9Q3XS0+cv5ZIFHuosTVd8psuRyW
4zk1VajvUS63UcQ4TSX2L8v+mXuUNhCa6ufHobWpg3HH56iCywDwbXjAVugp0XTFwwFr94yQ1F/1
lU/30Jc7vFSO8UJu+9HOJNEmjanmRMcZ1tVIJ05p4jJM5RHlGwS83Js02ZLrrWraa95US3+vNHqp
MnomSNjeF5y8Vd4bd0qakDIUxmtH3VIL+s7D/WfmqbjBOTTFYzBZey0lQBcBpnw8nYgAIO0xhnV0
2K2VNGg0hiRMwurWDYO78i8PXp/KT4+ycgi7u1QwUrNq9DRxjy2KUF/DGqOGUS/wg+ofAZCmW3q4
bmO7O1NWQOinpFeRBq3HIPDcz+TW0XjQPoLc+bBl89yoXJiJ+Yz3xYNu5Z4I8CnEAhgKOEay47Gp
uVuQddEhvm8M9VW25h/F7sgr0+nWGHjXxSrJmJj3vz1FBoqJ7lDJa1LBAecBQBvcDG/W3vx58Ooo
wXmCVAhS+5zo1kTirvksq2Fb2cpziiXxyg6Nft0XBN6qSTeDz9VCFCPzwkUqLtSVKdJj4bd/coGE
IpQTUEran2r5YKfiZGRWs9YVSUyV036vAqgeYkXxxOzPK11tgxQcK/q4+AyzcA+44lhH4VZNzK/Q
qclT1VQBcVLFSjHa6WN5TSwMResqPZQdlqlSLTd0hX8kWkO7qI5Dtxlt4oTCc9zS/+bngIPNDT/h
JMMbO8ppEu7PuaLBd7K0cIXo0e+Ne79FQuH731OuPOpYCQ1WET4qyTvMxNyc9LUSqHRj9fp1hD3m
Ga32acv2oLvRQ9FTWUcB+NX688kO0/dR616SHF01bgvQrwr+5qi/jkl/KWLa8/zggxDiA2PVcGUX
3dYsx3dZzro8lRe5krl0BE4F7HGdbjti8zlTOeyo4oWeMZKaVSMdA3idbEL47po4UiRNfs5S7JQK
8z5zekEFXXmbgv6sViCk3fyi8wgXtrNri8JZZz2Qu7zdRH30GqW1WH9XZvlpGukfvyzptdSLuwxa
Y2tnPFysGrclswWPd5ryfuPjH0+XE1ptrTyhM3rQlY7mdJS/qCz2Yw+WMMQbNI5Vknoy77ga6Tmf
hOGp1FRhcAVoQfJ+ra7baYhxSoyS7RTYJxSUH5ao3tNpuungfFFWsy7cIS9WAq1NkZ6bF/RgOsFO
r+O13UsajhXcouLpinjpCLV22lWmsTHBG/D+0fCjTNeOzt3VTWq3x9MBij5t4IMjgazzR5WGez/Y
JG9s8ikrg4iOqzi/GOmzFImHgeptHbavYUcJfL4EpxGLKRpL1G1gcaGgn7hOqb8jI/7q2+2VzO2N
DyifUQI6tLTSNrgQnVKRPbSh/pYNlmCgFxLWoqdyXChPouXFmEcPS6tAoJKUIXlc7hmNPWCq/Vq2
8Sej30dUoO0BbD6eypPvoXt5NctzXfpvhAf0Y4SEKD6J+rNCIafWMFuRo5lsnEzf02VEWi8eDUKG
KsAfUjkXdqlcGWu+DBm53UnaW/yyc68wrZ4x/eBuswkUzSTSZJ/Xl7xQKBBwgI2TKJ+Me1cjWggR
+c5+mBR0kxnISkyygsEJjl3UM2iEnEBtX1mXsYlt8WjuxibTjkpKBatCiUAlwmag5oQq8gxtN45u
dUAeF63qEQ+mQTOye2VsgMbbSbNbFn/WgaGPuS+b1PdsJByA+Eudd1WL2bidFXgZzO5Pw6sjImDc
GFhY9jCuK3c8FDaSdERO7xZ5ZE3Qf2obUtnz92wnjUBVCp9MHxB7hjbPU1o3u44Ive55h3U1Ccio
fcBf+EO26azs4u0zKf1BaJ27s/1vG8/O9ZhqH/SR8a5paHeLVRHgc5y+KRKgamEQ2lu99tfPHW4a
IuzM9/8YsZBrUkSOBzZAuAYQZzXnb7J4LDnVMernkC1UTqFND59vf4au/tk1tG+PPIR96R8gMQNI
J2PVuvqLmwD9NrflqFyq+euiuQJjWLRP9ZDvXecZfh7YwxxniSlfd2N8nlTrPitvylh0qzjtH/KA
6nPqOIe6FKQ07ZtER01uO1/1YALxD6rb0Uzv4rl04CoZacOhPgk16NdNbXBHuLjAoyo74o+Re1Xw
P3ydx5LbyramX+XEGTei4U1H3x6QBE2RLLK8pAmipCrBJ5DwwNP3B5S2am+d7jtBIA2SDkxkrvUb
OZDDbzYsrnv+1sZBdCaGOha7t70RRiZiEyA7VBtFAs0p0URNDQeFxrDyE6u8VEn3Zchno8Uh6XaB
kf/s46k+NyhthIS3VYudshF6PGBHg/yAYfhepH6JR+fshT/12iAnW+GH5rLhLGNXMD0mD3n/HBgx
6kIue7QoNMIVFOvV0KDlMBTD2vUS9s6O1a/Iqe6SWNVeUo/ZGu1YdreEWIYcfygtPpot0Re7M2/Z
Yz/aav5S527mK5UZA7QIv6AxAoXd1XewmdQ1QA+mwRl06GA7ROSQIFW7nsOefqdDVtf5jfU52zop
GENaabrDyJSr9KNBLmyruvbrBJM/7wlVBh3JFSRUoLiTce+bgT2cgu+SKzJ3ndq2BqOpe9QyBAFV
A8mXriiBVRGwssq3NJFov4h+n43EmbXM8g66eWjypl2NIYmpeiL45Djpa0uQj6dNoawEoIc6K6JD
mHTzAlr/akFxWRGtDJE7GaqrmuckVnTrezGnnoJvkgjLWksV1q7NqSZmCUy2ugmhBrYsRu4Cm7tS
FAQ7WxXeSXfbwa9bg1EpfU9YqKSPpD3s2bGmlUT84qntyZdxw6CMkO6qCJUKlneroUrbO4ln+qbG
3mgW5D8Slz+HllxnLXGbAUUNrSesyVqqPCSdRPGDJ0IkzWAt21g9N726zVlTrkYH5nQ84Vhuqhev
NI2dqbZyi0LkYZKJs7JT4Uc6hi1TyMMhDM362BNvT10A7kk6PNsCkKnaPJE14/cXE9AfIrJBXCc3
WUFYnX0rOrWJjfVKt0WLARUJKeJT45A/lRVB+9IYFEix6EFmXu5PjcHDuK+/INHjC2tefxZQ46bu
YKXMpFlcPAt7MvaOXoBmNovxxqznnFAFnAb7DTB8Tlqxrs3wE4e74ZsRt4XSmxCwawKB/NHYZtnW
c55V+drRRLBGckWA5YT1WiZrLNsEAlDzX/KSDbxEOvIXNrLKWpumOfspyJNlJi+NzXcbaI29T+IU
ABN/e2g+z5XNJ5YWLwmfiEhMaDOtkZKx3e7F8iyAxWl+QupzOIbFnUoIhTtKrAJ+FT9Ka+S+64rt
Hq+tleMWo5GOrDOrLIdcj2+7ZbFOwm5vsnHHXjjHYrU1xY5ksYFGzNbrzkWEeQtc2VfVNrF71wO/
S8YXo4d12TndUx3A9QQGVO0ERjRM0c1liCc6KT9NXIII64TfS8NuN47b3oTkUAkcejrCKOFI2Nwu
39Bv5isak2untgrm0y4MmM7FdkNATJAleFqdCJ2O2UiLw6bgTrYC5Nb4I8H6L8/m2DDdDEI/IFRS
TCwrLO45s9TehtB6VfWf3TC9IT2DuQVC4Za8TrWtoowTEIcOXhHf4mpTt7dqBoOClCHqNTUkE+Ie
St/d9uSYbVx8kqjz60j56lWm67daheFanBZnMn+On00u7ngmOR3SXmtVY6XDPgdyLytW9rU7hH3M
NZoY6YbH9iExgvHGDlRyG2x9TAEkxwmLYaugBQ8O+aFRMnVbuVc0LlgYquNzN2j7qVaJCg/VU9OR
EbH7Zq2Hol4PvaexUMwm3n14jurma2aTIjN+6l18ddntswnmqdh1A1AjtgPtQAI68hTW7PsK3vgl
xI9EKTCzxtxp09fKW1V0X40QX68sOKct2EqzfetdAvplQggedOVjQ1AAvzcP3V9hE/wwnrqA7WGC
eoMPQedVmdlrkTMeBwfrgjxJ7hSzRD3fGrnlprJYFUBRNlrHns+ZNfHrUryrRv+96VRWLHa/15h7
drPodl9k38Fu4F6J+in5XnbGulPd84kS7qooIfxiZbsICVzAhptUSfa5iqFzFRhXWXvJTVFzbxty
E/Ilr8bSAx5IElyTnuVHTd/flq5vgJ7duIOJ20b7Oo7FhSdswirYWJkl9LmqEOBAyu2YzITdhn0H
pm0A5KfyLYFkxVYhedBVL1hHktBrVFgxZwROsrBoL8KGmav8INbef1PCPdlXFWkn87arSbNNg/jh
OLM2i8nWqKoB1nX8Kpo67UJvqi/xfLCIvuUgaW+WKjuTWBkReShTm09bzxY0wbDPgT+CydWZSzFW
dxUPFf+qGzelZB4OSu0xaeOE+0B9qZGX2Gi67qxDY+/atrUxJ+8ljCMTlhsx7aLOe78K2MjkPTyI
ZFUNhTzIoX7snHLa6YkR+12V3Q5Axsgdk50zqkzu+PNgbOy2KTrCA7laMnEs4ZhjYekjU0F02Deq
ur3tSvc+E3yhYspWealVt43XlHh4b10e+m6JJktDegPVsUsVjAT5CTM20fC9bzVUxB3S8kmrPRs2
yMKy/lZKlFxgdLEUyn2vci45GbFNOZn1mkWrH0Ad7EixopkzG23070k1bgK7a7AvvEmrdtgi/A1y
Mbj1pvAc2uxV2JZtU72M1r2SEo/R+hsN/wEWOcM7Uy7iUY571YzqTrYpYRg7fM5G8p8mz6UQBelK
GX8O+AcngaHdxpbRbRqRh1slwxlBau5PxwKjmTfPQ9MFKxMZ5LUzqmunHpmfjenNHNx9ZWCTnfx0
bG7QKc9+yAFureo0rP0UTIzEGB57o3yqUsAUDTeXXj/C4zh6FQifMIj8IK5Q8Wj1leOZP2bGCQtx
1ElqTzfWge6cdJDXGfkXvwvtgwfk5wai4pM224yHpUK2veALcMy3OoNsCY+oIPi6HQIXUZske/Rs
8tS6g0cRWiA3djFeOoPsgWUGX6MrCBRmlXXQT36rA93vqvPYptkOWMZh7IILdiFQX4hFpNoAVMdh
zHAcX3JhvVfTcDbN9sIqFdni6JgG9ODuVAAE1dvUbLm759UZeZSLnUQmy9k6J3Ji7KXVHLQBH/R8
eFDGSTu3YIF0cMDbIt7nFUvcxjPe9dRoV8KuX5SimYhzpTwM+N50mJkS0FPlRseGXBoxt1fdbJqT
hllsErnjVmkab1NPxdozI+6W+C5DmWEdMtcX1Q5ZpQOYSR7lqarD7y+/ZTZ2YsFg4DitvIdW+5qa
6femiibufn3XS34XM8a8EL/1rT3V30KDIGSSzHT6hAyagceTXrjh2kSijAgDGVuLr7mrui3AJ2bY
m6RJnvj9753vVVl5m5B4AWFagv61p66Unm2VFb4P9XBf6857mTUv7lg/kIUI1nqioJPvYJzloSgl
A7YDpjajd8ijKrgG2yaQbCwP3FWbT5Itv0rW2QmMI0Jp37Wgd9dSgBObs1migZ7PTi3bYLtz6AYb
8Yeb0Rh3Dv8gERa7nIk7sJUvRhv/RNxMEHmWw65QgbVBf4+qd+HUL/hMEY0WxUWaWy3gycmcjrqy
t8/NDvVj8V1PXbDpg9+6MZA61SzxZYB3Ws72M8oIwC7Q3hz9nYSm60eTdx6ApG2EhjQC0OtYqmB6
vehmsCZtlcTRuSwUXCuN/GTDVkuFzHfNaKk+sDmL1UW/boW90/ohRG2slFiwyHudgVFY4++fmjcV
m9IQRifujhHEa082zPC7sUzeo0LOolPNwRAKnxtXTtMmisPylk3Y7IE29s/aFHlHIhvrocZ73LVi
zR8c8RiV1dVoMYJAppq3EW/6HKyrS7Qcvrd1tlO2QpJ0+ToeVYyrjPSEpt4d8G9E/4aSjNVAEmPA
3Ank1E42Sun35aWZVO0o8m7bCyXcyJRFWVnvC6GxbiUmHIuYX28QvhtN5zhnAgoiKXy1bG5CF+P2
UMV2AcSR5im172UKdOXuSzZUftXVLAGa8KpoLPp7UbyFJPRkghmlFyrxRhn1V7uRF1Nt9rmXjX6j
sd7NmtQmHmRAFspQZAn6axMa30vzGBrMmvgEOqTDfnpgHArTgubeee94pLwS/DKl+0wGZTdgAwen
5WiwKY1ClhFDqF8grFyiXr3EfQvaQzuUYZZvNcIDdm5fB92boTwsR0uJkeII1rWs9Jd6iB9BWLIc
RYfKajqIGsK+FZPxEBjJvcmcsnWddpdW084rtZuAJzlk0XVbkCDDmtJPEqKROHYmcbXS5WBsgFFS
ckMWOyW4mDonag6XOy6i3dhpW6dpWJUQbPTwLFiVSnYyh+otSLq3tCZXkUwrTd5nsm3500D5C4ov
emS/xYP13nYFev36xlCzcof4PfmyEWEFya7djr4TkiVhX4qK4JlyMYrpMbKc58QZ9qpuHGTEUlVp
9BPyO9A9TDA6LQ9Eq3bb1emnZiq+VEseGEhDdJ65tSRPWLX/XglkA9PvpmHiw5YeCOre2Q6RuKwp
XqbA21TjZO6iRnvy8GGV0vsatTMiPo5OSg+QAqAdLhD5cLJyfE8LnQB37j6pqLi1QXFB8KgDedU9
yI5YTBNChi0c+wxxDEO7oLzPITKsvGk8idbbxJOFixJdyJicDHRSSLO6W8ut7g0rf61qvMoU1UFr
H0Ca2j16JuFlw4NWYLkPfaOxYLM2TLlkoNFIAIZrPqUYdEI3QV7MMqpXobYbBZSqxDV0iPWLrTl4
hqIbmBBzb8tgPz/yyAu8TCK1VmYk4KZD9QmkdSeN+taqBndNrpFtN6Z1K0Ua16y1a1+A6eldkI9D
c9RbssEh6ZRK+YGSA1aPxFZXfYWCJLhU3eGn7cmXZ5nGvtQ5EIJnboy1kufatGu19jlXCYGhijQz
0ncKxO7as1mUsFDsYavMaUD0pGJkJ9RwJDjA6jeov0lX27aVeWodBz2UEmfIlDkbQQunIKDZNue+
NJuzVsTtmQDERFqvV/bAR/pVrZTDIa/N8j4xlfSebfV8vlQUNfxHdIp4bNoBWpBBFGrrylLr3a9m
OipD52NrKC9LFXAA8hCW+fVzkKQPE+Zxd/CtqS7vicPIe+BiD6WKeMdSZWDveis9df/RYe6VYWC6
5d1Gm8+BCKTD0u915bD0A2w93A0S+/p51OUAt2QfQagkbc07W+pqu27WIOwsZFz+qstid60h6nNZ
eqDdNYJ2SQhoW2l/MYfu14G93Z1riv7mj3qTtQFSOj0Jrb/6a9JGxcI8kSfVbz+rM6zVbkMQRsug
S31WjFhPRdaVvci21GVwTfD0fJQBwKmi7JubpWh7RTp7wE1+PCTto1eF2VGXxBJF2Lc8ORr3Dg+E
dQb9plkLZzj3KpPvculYefU6BKx3WIpJ5iU7iA3m5mPgMOhPeBUSNJtftspQnUu1j67LS7le+ULW
xTwvr9THWDZOgRsSkKB738p8z3ZaWS/FGObpuff0p1wqvA9VvRhSqx+WcTSuJJRRydMykCUA9Unh
BdultUms9QimF1ZNVtwtByuT1Tat+GshlRVF69Yu0Lro83q9NINoLu54wXhf4cHMLD73yeMpAnVF
UutznLQeB/YDYkeQQt82jRFfCLFH26Ifsisp+Bk5UJZ3SNQ5myKMu/sUSc1NjarCw1hJex3Avnlk
7VWtw97Onhuib/zvrP4lmtCzczLL+SIGS6wypS2+mVX5jqksdMlKvLhdkv8YSgFtMDHexASQPXOL
n83AiiInp0KGo1h3asnEManXYGBFs6pORKuA5Oao0Jh2AvwAa2KWOx29p2IXkQt5JxFxNJpJvmWV
c+eA8P8e98lXV0TVq8qegNVb7X3Vyd2u0iQbt3EZYo3iafIOM3l0NTOHKWg2XF7qwrSEUjkpLH46
Ke+WBi3UHCaJoPSX4tJQxQSHkjBTWO4w1Ee/Mhx8G4jZZik28wCFo7t+N7go6v1+DbyeC+DT5NGs
XhbReqocdasYGirEc59lfI+c4G6QVvfxVpcGUQftTtTktJYuy/iDooLz7yLy/YUEzwYjfT91KXaR
pEAvuAXl+1ZaCZagZXTmb6b4jTIkD4gYxOtKs5pveabc6lbZh+SI7yY3iH7K3HoF4O299LbuYoHc
QJvtnYyoiiePiiiMo6P37pbNa8f/P9fJixvdlz7ovlgFUi6R5cMe4Aea0ulOOKX9dbD1Yh2G/XTv
aXGx9ewcuZ287m5A97s7XJuDC7am9caQqfoMojBBMCm6SjW9F5Ou3xpljtCCYfekJsgFtmkkb7lx
SBSFRXqbsnXaGWgtnNPUzHatRCUlEyS48rQfz6llNDtDgCoQJsn/1tTys9aO+g5lm/Csebq944/i
nNIUIkDBhMu/7EYAOtmVUPv3hpVEd6xGWNJpjv0jzG7QlbDfGvbhq7oJx/ula2xNClGZv7oOXf1H
VwOa872Kx/euayxm3zZ9AD2VnPA+2/UB2qaoLRPOWOoIeO46WfaR32MXuikrlaxf0N/leo2zchJM
vh5P/d1ywF7WWRvISWyXojb30zqYuKFRWruSqQ3j7oRYNqo+4UGP5fBxXZQQVHb1oLohCf424eaH
UBWRfrD+16b0kL2Bp8Ru0N0XuKiAsewhA8NLuDNQFd4A2hn8pa4v3OCO1T0YfRQ3yQnRb6lzemPT
j8gzLaU+CvJbJMr2S2kZCH6at09wzwPOzBjLwTKtAONm/kOfdeA5K1K5tn5of/cj/7HRkba7LFWl
5wok3ap9UWGhPmRZs1H1HnQFAZRmqyQmvx12kJEPGxE+pjKlxLL0+uLwWAAIMFcSm0zXH+VaVgjw
Ecf96LkUEc4n1DQfPodYGgorbC42KXU0p11kYPr6ogWjul8C90LJeBPcmP+fytCy1b2iEeJfLlw6
LoelAR4q6eD54mkqgY+nnn0I5w2ojCrjtiP+cwlzCawF1cBvRA1rkjxWcdVLhCqsCT5O0ZJwNBzx
LvTCu4tDiDeeJJ6+1OeO94Dch/rgzctdKaHFKFFLf1EcixJVKGvEbToYhfSX+jZiR9S35QtZHAdx
ogF71YTUZW5hOatFvXKsHe6m1XLajDiXiqFDytxSjktVlaS0LuWP06X2s73zIK5lufLzj/ql+Eed
pbvaIZep37vEUPG9Go+RPv46qGp9F7d81skEL55HjvVFSyAfqGVafiNp92aZpf2qOOK50bTmYNqG
uXO1JPK93ED1Aw34Z7PQSJ/B8BC6y3waaugyVVn8guMlpsZMmKAyFL82xqOLylYwJsYGVDjznxhu
Rynz97FE1LOt9S+hVasgSAuXHXuv3PQve13rkBVVSd2v1N4I90Eu2Fo3ULtcPX8tPe0r/uTKPYLZ
xVHoyAzGzgQgYWi3Mi+zl04liTYqmbZVoHB9s4M1A+R++9JVYXmjySrbqhDEDkUb5s/uOB4IRopX
rTcKWE9BcMyjLrkPzPDn8nKT7vILyqG4OEXe3QYhWYZhvmB+HyAoyWklYAOFHZo75CS/J0iSnpeD
IYb2LM0WeK3lInGgsEuXACTPhh6bw2rpA5dzPgWmDQfOPP4q/h5i6Z6X5UueZ8X+c+jMABZsKl3j
txJqwDBMB3RbvNulJFIIaE6H7P1STCpQLMBTD71b3zokBJtDTQQEdJgarwupVC9jR141Eab86kzk
reMhq1+LLH8B5tH/wKL53LIefa87G0qWCHGwL6ZV4UITWCls5OdwtBfCb8kHEDJuaM50+xyeeANP
eRaXKxyJwpyulasYa+ndUvxsSDMlxwcZnGVHuPsSPysdNuIGgtQn146kt61LIL79YNeHyGhvltJy
WLpYc7+lKGd2kdmHxMsa5y4eVOUgXHhdOSx1dukdIgo65KtNPDcvfSolUNdZRky0siz68Fj9wZZe
ufm4RNeydaWH1uWjM7/TrYazhFVZzh2EIQb5/Rof1/dBXnFn8Ro1kILjUDb9dt2Aw74P01zcB/OW
I1YrsDq/69y6bTYpITCgO0jCwVzRr5XquiepJ9UJLssLe2LrUYVWhd6YfS1rB0nZBDy5w414Whot
VO034EDKvVqCE2w6o9wJB7xr1hjhUxwUjl92iCPoyQCPCnon5jkdVLchtx+nDJSNV4TK+5b8WvAu
OpakRtVYjzlj+QBk09NgGdGmTDIIRCAFHohm+gNjXQ3LsB6mKiBw6ujsMCHZsTdH1N0wm2S1tDoG
mc6xcYIT6XkERuM4uy1ru7p1QKyRQq/i79LJbyqRWM+VUTpwKkLkQKY8fikVAghzB+efV5JLrQmq
u9F38CIfV9rMWOtyrPUruSUi7o7MHvsMhhICnvFdEgToRmlNQYokc3b9aOvHhGcEcJi8JaOdFCfm
t2Y35qpza/L9+E6aGndFhv1drCrO4zBLFqHHu5LSdHd1G0zjKp89GFpn1M6kOjMCl6huzVUCBP+5
nA8f/ZrKLPC2UH5dsbQ044hDcm8GWBBCbifH7YNIbO9to40eShvNihihN38pLgc6mI7d3rOyn1lA
CA99dljq6KCZhAOJgPSHwGtNnGm78GiLrDr3UZ/7aZ41z3qc/Fh+as34GVt99JZwrxJMHzG6mK9x
kSo6mvM1mUNMoUrM+nky5vRBH7yb4uMa4WXaSnfzX9dIG1xKmokjlCrvqDWjdyTlSX6r10lIyESE
25RnQ4UbNk1iafrzlEWwsVHaeJsNMm8xKTDh8eGqu6r59Kg846M+hogwrCzV5Sjmis9Dk8UYAIN6
fZwg0vrtgON6HQ/GqRB66sdWorxAkr/03IVvVtxdzbo3XuAtCNLi9X90DfL2sixdzWi4ll78q+sf
o5qTisd6IVPCiK96JYwnNajKx7D7WyHuXrXO1j9aNO9vLX9eU3plv6urABDKJDucxWt14BkL45+E
qGr6y2mqIQgQz4fSS1CYdC8qul3HKp33a8upQINWwVP1n7VLGWX46mYyCFl7o3IjrPAIZcTcZaSK
b8jKKzdLPcR3gqdLpZYPLrrIc2+Sfp5YLb1aW2ut/dKhXmqX0+UgXYtcmdMmqxLljF/9l5ZRC7+1
XhUdR+b5a8hfY58NBOa0XIprIDRxXc5YhT43JFNvPuuHINT2rkHifrn0n31Bm/7q26Ddu0LjoEV2
2A3Py8FC6JP7KDd9R+ZolzQt3O/l9LNPPZLu+LPP0myrFmItHcYyMTDD8FFB/P0oRKMSn55PdQXE
13K2HOqQZxfwpGj1Wdfp7ijPn+XUntJtkqNjtlwMxRGlpj/GIVxJkqaubaYrlxzZ38Zg4eSsxTio
4GtKuFrI9XVefEXIQFxDNRJXmY0OHPHA2Hijnv+9Yd90CPh91paG4WzItBqb5cLlgLSyuNb7au65
VNQ9+DCbJccOnkaO08zLRLrxjBmCXC1FqEzFrjZQWlqKugllVIGreVqKsR1veEDqj6Wn69c0Nx+X
6j5Gu7Ux8ZBLRjG+1BqpXrYQzmFpVSz1gpPmdIdRtvlQi+ljaC8z22OftCV6SlxExmP00RViPzq/
LS1DTbCwFOO2x1fpRQ9wJvnPd2vO75ZlWLQlkzS8fL7bZciUd5vXCDRLWPq7RQk953GxbYoQXPQs
lv6hjj7rqX8WZR3BRPOA0CytS8M0ZMzsSzlTxddMy8R+KY25PDJVQvHJNN9LWOtCC4zjK9puw6Ym
nu0PtTMCZYrydYBQwW3BUgjrpMAi/VAhn7X0/rjQMSKw09KdfT3iq6XU8RW8WcjWor9L8b84ISB/
bJXBfVF1Xn70BlhHnneVXfpUz9XCg2dTpaTTmzZ1X4bGSNYE4uPT0trYCZ4YY/ocaqCnGxOLnaFX
3JcK0thWVMmwXa7S9Z5wZJskt56Sec9Tclpe0lU69YTSKxnA+aWCJCGRWwlltxTHdPw64TuLhlVd
PtZh4C8v6TXkxrQJ5+u2y/RnE9ZYGrvnJjPIeKgq5GKMrM44ZTvnXlrkXhLNDsCFmg/jmJnIDf1u
HhQwDJ+XTNM0MokisW/xaDUsWCdR9xBGbfeA0RKhwwxwaBBSRPIGA5l+fP3sobXBU58Y2Xnpj+tJ
vTM6iJZLsZoHnLO481jLNX2VW2s0RbydZ1i7ph2ryyDg27MAAGpfKfxbVUQyW8MO36K7NuqKNzyc
cnCC4ew1YMK2nRoXon+fPFl2/d0zFPGWBjrwF1t+MXRL+g3KhCeikfa5nDSJB5LnfEsUuVm6Spc8
n96r7v2U4Q03qjFPEqvq76fS61bL69mQFLPOlq9BCVRRkQOLMSW1jjWkSr+IbfcF4MB56dok+tfO
VeEg6rbGmyKis3yGIujl2mEf9ddnSNlDfXyGImdNtXyGCtbQUyzkd+C73TaQqbnN1HTaAw7INzrC
Hk9LsatSsdEjVX8ym/pX6+SFxt+KaqrLPUmjfAvbmTyJoSTPKj7pG3VUq1vA8P1Bamm9RzYZHVEl
zjYOunlfxrF7AQJt/nTrY50p03sjmSYQIU8glHP15AXVbU08s2gRXOgN8drnMtqhl5Ujf5f15YnI
HJZR89kfxRaRZ2yGzWbNPoDeUvYj7AhsoIMmt28zzfCDQYlPpI3cdUbc1V/qpauDBYLoLE6GVfhF
02MZEbZcYXgxxi/e4H4M0B8Mx8RVS5vt9RxHPZkmWNC5JJMQFE9RjR+NXRVpflV1KBLMDUuXpdXr
9OJIAgEV/YQEFUpg26wKrbNJfPNsz4elGGW9fZwwl1xKS/3SQ8vJH5H0cVCmFgnU9/navsDjKLLy
bYTrzXoRYIfp+lQi9P8QhwAmaw2cxSKE7kz1k+256QPp9Oijvsycdavp9TfUNmCbd2+ojfMMA/5y
F5ZmsA+RDtq5USYe0p4kR6Oo3ZvRq2sEoNtXFdWmDTKO2i3SqTigtVm8HaRSP1eq9hRWaY+kDkZZ
o/BerAQPlURz0lNbyh4PEGNEtX8Mr+wxIGOL8A5aeX8y9Ma+s+aDqYNbtIq7MYntWVGsPQPBPML/
A2tZmWl10CeWFZ/927qOt2rDlm2pWy7rIlD4Y9zmu6W4NKhx9Y5svXXz2c0BSeXURX6BvGnfZTKo
L26nrD87oCzD0iwZf3wOUxuO3DUTpL7loqWhbeNhk2ZRAOWCgZY6rREDZtdxfliKXRHYWxGXoCFU
vHG80Hpx2dIdew8QwFKsxzHyUapR90vRSYunhnTXFTJV8ABDfVs3rfVSjiEENu9eGxLzTOoCCf5Q
/QkMS90lVcmWZqlbDnEs6hOcK2jL9FWnwtgGU1Uemk58BQsM9dwL9I2musl9PwrraurfW2ILEGew
qzggYwbldW4sqiK9V81Y3ahkh/yl7qMhKL8ao64dlxJSitbVE9+X7ktNbGnqgUXr38dJskIFFdEo
fuV0HUTSpv4awqH6GIPNBXBtOX2F/OKuK4/MdELqX5snoBi914fPUhB8lJa5akDl4rOt+0fp93XL
JPe753IdOaf+Qe/JVc8T4O+eH683t82CO/+P67whBP0Y9oewH9MzzMb0bKXBfZuP3R45lvT8Wb+c
fdTJgYRZD7KB7p/VomKmXy3leup+ZCHAfPwZzkFuFeflbDnUckRTRc9aDMT+agg0NR7+VjadeF+o
YX6T9PhQfgzzOUJXK6OvJbN23zz+cljGYlHQrf79r//5f/73j+F/he/FtcjGsBD/gq14LdDTqv/r
37b273+VH9WHt//6twO60bM909UNVYVEamk27T9e72MR0lv7H0JtoiAZSu+HmuiW/W0IBvgK89ar
21SyUZ8scN1PIwQ0zpfNGnExb7jodgpTHOjF12BeMkfzMjqfF9TQzB49Qn836bLWFnrX8YABXrt0
WQ5uLt21qMD7ypUS9x4LFUwCsm2YpOZtNVnGxyGftFuTqfWG3DDfNWpJ5i2o/HKnaGG7+uy3NJBz
w0CziJFMLmOCopbYS+H2Z0vkw3k5M36fzT1QThEs48CdRmxNzoGuHZq4Le7KGChtYI5/K3lCPViR
N27/+2/e8v785h3TsG3T9SzDdXTDdf/5zcfWCI4vjJ23ChvXs63nxW3fqtkt7hbzOeztmvzGXCN9
a8SZDNjGgHTIfPhVnVQesoGyDs4Kyc1NbqoWgjdDfefFToWEAnVDYFvASdUugtX3V7lsqx8yq1rc
Z6JnCVz/EpMNf1b15yxt2icD0tR9CpZ7qXXbJjlrARTDpZhpJFUGQ0E8f77Ggnvgh1ldQd5vrWew
Ftl6ckR2XFpFkf5t/KH82/iKoR76toJoGWi4ngZBg1hH3Z2JPv/3X7Rn/McXbWsq97ljuhqUL9P8
5xfdusJlwRqKdyIiPXoxfH/LNxzmHl+qhZQFxD7U8pbv+LO5L5BFrYW4+egX1S1MYXREbyJzqk6E
deDDptxwuT22mGbOlZ0744eX0yAw51NH/9WrtOz3TrLukmHpHdCsMvzObabXplmNNfHwCYOYrZrr
7aHNTffRCrTr0p6zyyFirpcwOQP7tkLeeF137vQa1OnjQIz5kTngjwEz4Af3qmcANFwPGbqlkzVc
O8eJTm1fnpcSIoHj9Vd9d8XnGQW+rhTBqjNQfgTmYmwC87MLlzam+LhUV8xqM7E+2RcJKI//S9l5
LbmNNN32iRABb26b3rPJtrpBqGXgvcfT/wtFjajp+c5MnAshUAZUS00UCpk71/ZBh4CwD/qL7BZP
Q68oGLy1xJLsevq3eNKbZS2GxpDfZej/a8RC5q1pDsExpYb1qtmYBAWZkWCYytX/61Ony0sNFsK/
fzUUQ/3bdwPCjqnYLICmrGiGSZnGp+XPSqQUiBZ4jZzf1ywZKnMnt0GKxCVQON7OTdcwdqiv5Rny
MFTqYug2QQzdDqWB4W5HqXhZ+ZgOJmm8EAsmqeNiZdc+oslpLXWxtl1lEkbgYpk1Wwq6xWiIa/Cj
4/RL2Sqzo08Zx1GcNVXzXFpNsLn35wCibzO6vwbFfDhgvy4STYdXkHCsLpmasoGLArzeqIFqk/GN
6Hyy8RHGzzWvHN6cbuQpJPf+MXK62zRptNpD0kNQdlNH3ndVKC9dA7yCPTVFnzgg+QXoYyfKrU80
75PFgOi7TZ7m3Zv3T7anT/70oWrf7nm7tk9OXx+tSjWhhZF5lqLuVS95odMpdthjhORAvJ12ZFKY
vFVaeQzg5XxtGrZFm9SrvYvLSopYb9JFGmiUO1XeqtM/WquMZF0NpboQTTFNdSgkzpWWGJwLk4dv
dXJuQzs5D5i1nKmVeW7zXt46TWbZD5qZ92st4SkmpohDPU32zey56TJ5e++/zxWfSQiVD5CM7PZ5
ITBgyEl+OTPHOLpo0aDM+wqfj9wxwos4qEnwZUz0YSdaLmjxsxu9iYa4xregUKOnqB7ufZ8+p08j
efHvN5ChGv+4gTSVqkZHUXiEmYb5aXGN0L4nrp/lXyj+TXjop/5BePcQnCcxlTvO3KiMFH/A33Y/
n4ZFs86N9wpp2A76KuEF5wR2pL2IRsTjca4Cs1yJptQ3pA3c/sJ64eYzhN8/iszy9m1pG+tBQTHq
grruMBNEaauBVp535WCui7B5DdgB8KYOWaRm+UIphtwCKbr2aqdETUSfqWTOKRwkZc9ithKtcdCb
h5i0BWiWNq8uAwY+OtJnR39Ev7sQPxTLdkoJv+kvCNC0Vzdr/McuRGmTed1VzCiBW6NZjLONaBaW
aW+7gq+OaFJfN9WLBh0wkDHdY2w4rzV7OJr5MBzHos4xlfJlkNgN8n7fRig9F0OVJH9xcltfDw7G
8x4uZOtswIHC63vl4lsV4Ac5VkigDdT4T2fh1AcpRD0QwFCGnRUpzhaEurJVY/8s5AdCiCCUB6Lf
CkNoeegVRggSsR86O9uMrPMoTRVK3EUVcb5lS2xipeCMtWOvYG78FLpFDItf5FdqNY02voMpJs9f
/yoOYHsfo8iqDqJ1n0HxhX8VV/3+DDEj8AB6adzxcAD/WhfFYkd5qc975/dP3aJptZC3vfY2dl8y
xTIqxtzm+31NFWeFfmgruzSP0/2N5jTaaxYSdofOtRka3UFWsmTp2XH/2Fp+wH+qEb40PppAvIay
r0VSnwm5uj/N+qNNB5OgNpLSzBzV71WtfElNJ333UKTPUtPXtrkahnN1Cr8NamgdwilEF1B2tUmV
6NEGwTLix0yfGEjtq+nDJWxliRD2ZCo7S1vVW923330aLzMqBfkWPNoUIH/7fRJ74a0n/OtkGqoV
6yT5mAubcmwfJPY3wO/KDpmpQXG76ASOwg9R1G6+RJMRPAahYWxzGe2c39TwTCs4IHNcPB0SsEZ1
YfUpH8PhFEv2qmBzsb+vfwSezWUwsibclr6W2b6NsZUSepsuiKhsGZFRuHrzAXceZJ/iRRdDd6qt
JaPnL8q0+DLFIcSMrFGCeV2WAM0gOh1NV2chKCx1I9mY+KrsuHd5klKWOh1E834oC3nVabG/uXc1
ZtSttKEMxheFEqmVYXkLXZf9Izk/OPqWpp1tKQTwA5h91Vo6lTqZHbZLvzDlmRjWp4lB74d7WfaO
UlCEKzugOE9rNfzn4hJUepKmgCQIaVK2yJcHAdasMlzrtbCMb2B00x95RJmWg06QatxhLRVl/xFJ
AV5ETeXiAqwDrm2z8prBsiMvQBSEEvorFhTBQm4iSs6mQS2oLSJ5zlIMii4sg6DEm3m+EU1Jjrud
4U1Yky6q89nYxc/xFKcdizyd50alVUsM8pJFgFHLzo8hkMu6CU1AnIpOccBJCLr4dEDVbWQPQMd+
TRedoslya65svSdD5vqor3u9DLZ+EL6R7nFOLiXOp3Y6I7xI6i3Kh4UY6KKsX7slFhJKMgIZdwOW
Fbsf3lR1WQCRes1b1d15PahKJHeo3PVwfBlTWeaLq4YXcfCk58ZF1iu1QXSp4W3ulKH8ch/XSgpI
u7xX56JPlauvdtaHbBSsDhe0eACl1nn519qgNt1BWYiWnwQ3kcRuxjcl+fY/ZuSeDCA21980fcgu
ngNnaQrPilZoeH+0pjF2GtptLAPgcW9NYwOlKzhyJi6okCY8U3pAimG634q4Sle9BfJd3G+8G9aX
tGp3rl4tuUmT41Ar0othw8SCDkAlbdVeZCXdxHEmveCP2O8LjQx0N80K8w6nnMKnyHQajUO0kX6V
Kw/kQJ0H8dFqFsdnpW5uf5v4K9uuzVali3JYNENqSFZY14cPcO5gA40qsRWLAv50AG7VggdbKAhn
LuIAlOrY55kBD7E6GZo+8hZPthYyZq1SIc+28taJpA0yoVpEeIyGPMIAkCwCiq7PudamvLRI3Qmq
kui5d9+n+grejmIgTpR+mipbUzl+jiJ+HWQUivU+7DkH8vIPIpJobNwfVmIDXTRrRGnxZNSnNOO+
zxVlB/yxb2ZsEqV5VqjDFy0Oto45ts+yZ5Xb1rP/6Nd7LTxQ/v+ReIl24eEzk2PNeVL6wnlCVzhz
gi6/iBYE7TeF1MpBtFSsUGZtU2T41zC19ah4y6UxXolmQPEYtAZLnYtPM4dy2FrqpL6m4mDZKlm4
UFXKZUe3NIBlDMaptBReOilW++Dee2yVyHsGtmev4axpkPay4jC4BFSyOiVxLgXfrZjYI0twc3VH
j2STPwwozc32Qkl1A/CXKWHUUrzKbiPuJH4jrV8fRoDrq3/fTer/YzNpyZbFWzqSDAMQzd/f1KnJ
Tj3KPeMvOFw+mG3RUOopVRfqaqNtXkFCRUNTX0RfblUKi37crERTDIyU1H26qpeU9ZA5tXQ1EFuk
48zunQR6ZHM/0U0jwcDRUxFjI+egXLOuduJA0K1YZob8dZSkapd6FkAKMEXVTp4OYopogiDnOnF6
v/iPa8Tn9EP5/u//XYouf958WzyHoI2bjqJTqvP5/6tCzYNAReveVfBxKJUVlEPTfkKZDuIs92Me
64FcX0pKNzf3ZN8tF2g3TrWyJMQNIkEoMoeJqiFVbi1egTKPl1FTOX06a9VYvfX1v8/+/+d1arms
DW9cyZMGhJCBTeTEDHfitVg0PT2MduIdWjQjpMp/NMXoffL92joDvfhp8r3pVSV/EdS7mdwr1t7O
suxkD0BTKfS9igMVbrgeOpq2MgrHv8ajk55MUEs6RmQf1P1KMAPSmuxBq8La5iXSt/WI9wJNQ7HX
muQdHyp+29/NCDBbEvfhNldYks0cJh+12embN7DkS36vrEQz7a0nKbPSx1Qdi4sva6S1tARcVQZo
RGrqxa0ZjkAQOnc4dGE7vGjpjzAZ0zekWimaMXv6ZvPRUp0E88yWq60YHXQsw/y0fKbyvOd1gp9A
fJicBFRFTz/BralPK1SbPjZOWlyq1jgmHgp7wwjhKnuxMi97y9glce6eg3BAKxIVwQc3xzuSRO2q
yaG2MUFLLSsjLL/Y1odUW/7HpwuxhX399++/an7+/muWaRIkNVVDlVXd1j6tF6PGqimh9H8xe7Yd
L7pi68vKDynq8eJ50zbuTjI1d+e3xaMP3mQlWqK/ThoL75JpVLRDig0oes+1ddfppIJgyD+kVDEB
EqG4Eb3gWG201ugvRWHmZ+AnM6DFw0V0Ic9vl62Ee5BoigFdda5m2ah70WVZXbuvcGYXLXHoXSWH
kEhUBbW+swhV11uS/bNWGRI5gA659somE+S9jC7EIPb92gO2I54yPAet5m2K0EJ40AIFXOn41VLR
bNkoeXlduN3y4lYO6myl6+XOa0CdGjyWVuFUAoDa8deBuloKomMADvcBwHuI0KcrrOkKMTnNzQ9F
c00yYDmSotZrip08mWnWv89KMSLaeEfbNvRLi0IcJ1yKiVIvHyHjnz/FAUTz3gfpeETKsBc9GY+j
wz2iUGNbvgPnB+KBshuooLb0gp/MF521/yRaTX3C69Z+ho6SPMqWf8IqUnpRG7/fyeTFKJprpBdl
aIIVMJFF1Sk84woysBfW6vCx4heCa7NxlUIOhd9l5F/CYif6ktxZZXUyrNwwb3eSKzUQO4Z258Sq
nT/c2+LsPseeZosmr31H34kWKoZT69tLnE/wYuu7+fM9eyLOdL+hxDbDUfaWQ/Gc6o95RobqEdzT
yPZA0U8KmYyZWbKD0qamOMg1uttUzx8zJKfboTQC66FucSgtoR58mhYWEOllcMHsFEdX30VV6Z/E
AfJ3dLSHs2gQDaQow9b9l6xRx006don+IEaswPbniq5AFZgudfgy7WwyBqw44QVhDnpnCj5EKzdB
5HjEIUVLHJLYKZaAgYqJjRFexEHPKcZscuB9Uesf0nL4Xrmt9gym3xYtkaMJpfGPlv9Xq8Is7TmK
3D/GWjdT54Rek7mXm+MWZIm8FWd114+3M9EXjR3kyC5G69DExdYybAwjMsWVF6bVQPy5ncMlilYJ
1F7gh626sQsU8H3SgIOH5L0qpME9Nl0yLiRykxfoicFcT/36OTVI57ldGb73bfAj5H3ym5EqfJ17
uDngVfDSCXjpqAB2WZGXUCcV4/NSSPaH6Vc/4Yfbb6mTYSqSK8lzRvR+7gJM+Y9oHsVef99Q2Jpm
y7w8sqiymDI8Lbh/ZAMj0/XTrqisZ7yz5Afx6O3yBpE+7ImtCF/3EnhSRELxVjx6xWgSVL9GZQUO
uRi9XytGAXFvgC3mj//r+vsFvlp7aENKddilBQ4faQ26K7F07xAqEATEmdlgms3LcKtS+jsFsezQ
oZxSDaoZ78vdc46oeoavWves89LeNMNcktSTrgf562gH47a3MhniE00ihfLC9uAmiKbpWSRti7o4
jLWSvRpGNqNCmWovA9G2V/vmWrOrYmW0qvkMie4iXgSHekS2XwfVFc8PY115oIa8OrSeYWNcAsms
157h62uAdVu5ytJ3Q8J+g+yrctA13IdA3hkLJzPbF0R0LyLK/XtqUqW/pgKJUm5TbZCxWZdLc6NW
rYNOvcA4xxIC+mHW7KAtsNlrMG86qGqYHLS6sz/UZLyY3JQfINN+WH5vvlPq1jw4iTu+umSXZrlp
ts/gIaEjOWpzjUN4V0VDkEKWgGzhf6Kf0hQpUmeV/hGlrrzqG73em51urVWpd7aOjZZckzKcY7tO
3tkFfseDibuQE2TBqulz6wglUUItMoxnGPPeIsu65pKGWUw9rF0/VaXKu7yadi8sXBr4i155Cyxw
51XeSRQejW/8S8pvbAAOlFhYP4wOj94m87ceSZt10fHPaZFen4ZsKB7TvPiAh6Tgz6vLgAeVYkt9
xCR27B5Ef9LX1qrE5nvZU8Tx7nvGGpCY/9Q1p56bG0HFEK4R54yPGOGCEqra6JteABcrIizXCkpI
G7PJKQ2IvaWKeHIHFBHlrGckC8x7vdeoM186Z2x+SFG4bBr4bmYWquuBdxr4wlFzSTJXW2qN3O6s
cIhYEL2cqnE/v2L7ynIJSunDKMalkiM7AeoOcZ7ydxSQknU7iCbgICqMS8OfiwHFUpAUilM5CTkV
k26nznQ5tavpLgr++Bgx2Q5q/G7kLN6okoPxYkeG0p2Yqw3eWOA+7OQJD1zweZKe/tD89270x28p
D2Zykqn8qBZjuqb8zV7rkqeeJRC2E0O7+Ki8EmEb16S2/bNR5ew5T/Ro2fDV2xla3h0kJbXmQLp6
wtGlzGMxTKhO6a+iRlGQlrRplyL6y2a83rvu/dWoXEXrVt4YB9XtM/6ffeJDxN/Qt/FbolGaYAa2
MbdkzXtq2qI61ol9VqXQfxJdplFvq0gZThhl+k+2UyZzA5uKlRgMDTvZ6iHJANGE80U8zlzplhxW
s4qCfEgURy0e65NZSzVwVKwvATOTe2uxPVEAuLZTVIvscoha2alOBYaSV7Xx/pjWDC2Vk86rFlnD
OidMh+ctyWa1sMlAG8Ovg2gm0cDvD1nDnPCRdnaVDDOBYCsbLvFK0QVX7YsmO/WvvtHkRnfhSQPN
4wJ2GfnuPzbo6t81DrqtGzbSEoQjBjengpjo78+TAtHFmIUpNkq1TzJmyVqbb7vRXpnE3R6LSWwx
Ypzi2PWv1jR2b01jYmY9Pdb7v83853ViJtp67fn33/D7uiCSylVXpuMDngSkU9ymI73i7OWqNQ69
bQ5H0SMOQ5wPKwkB1MOngcqMeQsQgWLbTuQ5Be6U6hruAZhZeOEGB39dumvREge9gqjJQlHOFMNH
sNXWdgPzwx6oKcfDyrRsbKkb52QNgbsNtPAxSEPnJLrEmRSQrmm8EXT47wGiW+USqBX1s061oAJR
xY2UDSsq6XxOXTg2uVZqXH0qy3bsHyL8L9SPkjjvU6DYP0YQZc+lAj19gN6zVdzIOAI/9Odq7FWb
POscrMK8DWEM4wKLN79GebqKEjN7NdMu3BsNsUHRpNhcZdWCllz2af46jGowkyYiVd4cpThFqorg
ek40zOQ274wMkxes1yv9GFcS7Ah0R4s2UbpsNYzjV0OFIjhEFOQRmbafm1y9aCRbvyUtKRRQjeXV
hOW6RtLMw/WfM4hfwtcA17Iqu1xZjvgX70w1SQ68A+cLXDmSF55l30Upjqq+N3VTnSlbtvS1a+HN
peq5QfQmNs5dnCnbkEgJeMrKeJPBl/m9kXxTJCqxxAx+ennbDFSFWSbpqyoH7OInEVvwPB/eCKkj
Ei55V1bzIHgbtFkg2d3OFdsU12+8fTD0+172Coy0yKLUUjW5aYUwN4dO/ekp+pEwc/RRgs7HbNFx
X20IazM2pdHT0AbK3OUfc44Dp16mjtQeDD8Z1n0tq9shaP2d2xvZOrOpBSXcGC/D0gse+Y0181Yj
oTx4iVkt2YOPB60YxnmmZtrGk6XhDcuumZX3DjFztzz0aLHxlqNfd7FB0vyeadPC1Rfg0n5Pk6MC
bNO0giEf5dNq3BLEtCjClCtyfvJoj151/gsVbSzfvbiLF7FpIyQJC9THSuTOvLhRP6Cwx55sfgtk
3AFHDGJPpueo26ouA35YtXiNcAhKzMj8lsTxj1TqyierKPL/2voaf1cJTUuVo2i6qhBOkw1d0T8t
VXUfKRbWTMOzbCQO1WIvttaw8Kbwi4zWgWwYR8V7EoT5gynVzamFhf/Yq8qr6I/GCGIO7hd5iVFC
3kcb8SIimkFl/NkUo2ZW74ogf3RGO967StAt/bIHuIIibdYT7XjXkpEa4xxWj2NvcsMqflZm/hXI
lP0q2QqFGp2SbEj+/KzrSt5JckXypgGt7lvppdId9VpO/T6KPMCL2vClxeYFDFAnE3oXb/TUisjL
DtTtTLzvi9d/Elz9IYDdtjFjS6+p5pAhaBlauLLilp2lAQnggA15+SuYbnXK3KndFvPyFEmeL/fd
XrRdL+v2Xm80ZCUgn38aEFPM3OQSMbGGh7ZI7B4ZrXmGCl89lqlePjYgNVEdmWcpbKtHH+rYPsMg
Zp7LqnywrRpEmjy9DMlyji9O0H+vA2pkKTn9adnFJXRt6S2hBmQWhaVyHq2pehFsOOnLvy6nuPPX
5fzP3S43DU//WcIjGbXBO8HM7tZW0KcnoKNUynhm+laWAUwpy0xWUlmlb75lvjcuhuhBMQZXBx9z
0T04qb2Oo8pfiIvSgbc/XS3dPeZ79WuQrXXNTd4cyuB3ZIlL2LQ0e2m4SmN+EkrwtHSPVmgUTx5k
5F2ngDIU/V7qnVylKp40rPdSB7QahKqlXtdswdnJ76uh+/Nw7wNh2C30rNQexJT7gGg2Nia8OXmJ
edpVCL/VJH50QMUs2G7IPCgn57cwwRGqAB4csS3cJigXdho36FoLm+bgl/AzZK+F5xNiGzQkYX+B
+uvOcjutnmFMuw+Iu5o32YeFm0C1/qq6Uw44z0CrVMsBnzmoSijZDQ//G21wH5rIw48I27UdbPD6
W+MFV60d0/AnBh1sV6f8WV+RF3Cb6FGeWpkdgI80o0cxRkbnNqZNkuHfYyIn98/rnKj0522Xqgsv
pxIXxwggNBkaN32q0530s9ss91tgnFMRL55gFEvHee0+8I1srth7b9jGez8tTnw3C96JhUD0k/ro
GDuxtpU1yjiSULWudkkWe8Lv/MDpjLsf+adSyHB0U+liK1RaQU8Otr3n2kevYL9ZqPHwnhXeLnDi
+lDJkbayiOQ9EPj0fkJMSFJoKNivvmckl1+tJsrnhd2MJ83Kh/WoqflGcylPjaQYqGOI/D/2K2Wn
lUpwkGHsLxB9Ra9aF4NE4WdC5QL6RPe/DpGl8GY4+FhP9qw0BTXUXtlqj5Yf4RCEZdWH1X1hywyH
Fqvz7hD01CehS8i73ZSf7FK/h5DCAIqgX2e6MvQPtUH5uzwY5rnt6vcyd/q31h6GpZXqxBonRUmt
6HMYxM7TEHcQme0smMm1Hrw1GSaYGl+PtWg6Y0llvdddsFSqYXtEV3Wa5WRavE5qanLELIJ3RD4l
/1tqdM2RfAL/FTlI8btIagSqTqY5IJb/W2wF/X+O01B3El1AOwAeYcZErkDDk6U3tuSCnJWeV6wM
MnQeivGaJ0rnzAd4a92X2ssfQ74dHsi5BdCXzH/A+mY3aK33UY9Kg517oD/L4/G2McBVlYX6xcWx
5TWvlXHdJCkc0anpOMDUJVwfdrdR/lld6pnHf9+nm/949pmaRoBYNWxLcWTV+hRHVwDNmoNZSE9U
LmLT42InPxRje5K7JNpWXTn5qPvZk5uxLdHVxPqeowv0am7i+9zBQLs6gMopDKZTrAjpz48f8kwz
79MT2f710bEEG/g2d/poA1+Nh8qt1RkejVYMExA7nDiOdzUR3x/UHWz7Jou+1FWrzyASpGcKTNR1
xnvHGrcgCi/tKQyK5caXZAh3HptycRG2TRFRUHQaI7oJUSCQG0nwBBzqQZ2y834H2i3qSP5OK4gY
+93C1Ozz2HQdKhfrP3SoSOY+Bd4mCIhm8OgxNf7o8icZHeEbV0dOaD1ppHbnUTNE+WtsAF32x2iF
UKzaUU825jjwcFo2pCPr6XAbSfXBmYnOLq7IRI6DPfMSAyWpOR6EzkXIYcTZJ03Mp2bXGdhJjDUu
wTV300ZvJpNj8mlXiHlsOu222SlSYe1hSoLiNhX9OUjw0pnegn4kObYbmfFdXJRIARdZ+EpB/Px1
URV53Ja+rT1bcc5WPz6pkH6/N123sNWKu6TwshnVKemPACsKC/7RG25goA402bhQVWkssigwDzWI
vPWYR/ImkiP/YCAXWOoj8BPH1198l4BajMhmT4gOm/spCCMlY/eUIhfkWdkNPwBXh7XOFwQ9HnqP
FqArPksLvKN/XUQgPLhdxGtr8fuiQSgFSiyJSgpnbxcBQy7302vT7W9yVal7kl2TFAkCoFWrg70H
S+gHL2PtfVUMW9l3WhRuxzx02OwSZaxc9rJV33trEYMsqEB5MIrBucUgkwAhCsKk5xz31E5GvylJ
CkZw7c8qbocvFFP1y5J4yto2QmvqLrQwO3t69IYBgHtE2l9uqkp9TevePYoucRBNJ4mXBN7D/ad+
vVLVWZN05SIdLlEDg0YI2smAlHtxdj+Ivshr83WU7lmh7Jb3Nvma4rKGfadr7JUptWuZ6GlVOzWx
EjfVZzE6NLKxL52rV/bVRk0i7TUanSVJOvMq95b/WPrdNVZ7kmBw1dYKdclUj6vaQmr6YJnlZbru
iL/PxV2r2EO6dga7uTXFaGKCzVGGlZHXP43p1ax3ZfT1yLjooimFyqFA/3lxs+/aYEn7Cj/qg9jg
+soysOTicNvzqjZmpETn1XZOcJrtDN5piw7rOTIlPurqbvjCW6Y3Hyrf3+ehn1yNMfyzHxewfZ8a
yXWabzSJ866r+3jQ7ENSy+lz1PgLXfxEQZJv2Prb805r5bU5GvwCEh/AUF1Tzhv52bNU4w83zR3S
Jt8kxIdnXaQ216H381Vua+FSJArdKNEoNNfxduW/7DUNz7msDFPpxdNNBIPWS5uPGi6l7I2tbeI2
Ek7wNa+XYV28GXV09qZYZxvmWxM49HsXwQgDExKcCjdwN2Bpq1XgOfolTmOg4GhVvtf4SUbVz9SV
jfc0uxAMxmDh9wm4oU89fw5RI5QCw/ljTlrU1jtWMS8i5YD2ZcoRUXEqkgppRcpIDXDIEqNtuUF6
OXzYeJ8NvKu7/DpnVDXWxxhznX1DCfkixmXuvUlKKsjxskoyOBmOQrF8zCYJIaBJkSd1SM9J3T6J
GRhA88IaxM91DlqdApJgo+AMdmmm4JuYYYHJz412OOSsaXPMwKtTOR062ezmsp8oc1vxQXNFZkin
ZWp4d1jhc9IHR02Ni7N4+GS0uCA/i6/xNHZvQZ/5o/X7OjyX2v94+Diy9c/n/yS3IfOjkKhTHGuq
kvgj7aMZEoXUcj88jc62lJSu2QQJmiTH0ds5WANzJwojxJnXuLwA6WoczMPKldCSte6ySV0DsXtX
zBViE7sCjjrZc/kpsiL8O1iqVmBJwqXppkSFJzGxEBmHo1edsN/FiCWnuEgeq53JyvpCKc9Lakfq
SbRkD5OONHyKAqI2ipm6W9ZtfCtSy3gfqAO3EMo95k4lHaOx7SdamHocHAmweNQ/+nVbfSR+892A
5/5eEllDu9AOryFgbAxE43M0eN0xC40cKoydHUvHcteh0lWbkrdTvLkkalWK9tqr8riPAxzZR7W9
DkWqzkLcWpemQ1Yh51n33TEr0D+ojSIlxJjXrT8GLBAuiZ7APtM9KrkUp/yqcLenam696oOOo5Zu
piuzyJtH38wPMVLe9zgBajwJDOW682dDl/lnKyweO8kPN30fmDs3pRZFHHh8olAEwMo+0+MRmmVB
+7NTed6SoQkK582n3nxRa3K5g19Wn0iJ8ShtgmEB/qpYlpGrn0pWJwqwCnuJjyzJB9vxwYE2kXWx
XUCiyOC+KghmgKJOXiYWlmlsLpaZbL9iS9J+2HaQPRRdWS3CsQlXJlXFM1aA7tUxgXWUut9+84xh
VXpF5z802lOb6s5Po5UeeZNe12Tn54NFxcIQqbO6VgDqJr69Ahjl7DIQ6mvTlrbQh9OFAv5mjHHf
lFFXQwXGOKBFF7fM3IY38LQ+qTn6vQrR4UcTdWebZOsPUk7EbCxnBpQfe2I48lsYAki5Df/IhAQ3
saz1MbMcW8oW4n3v+eGjOBQF+G4pQsI3dUWSVGIhATdI8Ic6a8IWdflbb+fnwkzzJ4S3T0rpxCfK
z+TnTFJeMk+xjmqYV4fBKM8UAiDpx4KDV7gfodykeznwLpgxDRvPSgL9oQwyfS8RgHYWI87u751J
1Dhv5HIpmtJgnuyc10NTbbtjY9Y9vrlp+q5L4eS92vg71WkOyDRt9M9/1eH4DmeFr32Pct9bUbj6
qz5H1NhEBDEJ10xTRNvxqy+ShctG6w7PZEbSUxGHz+xOquMALmvG9knZYtzTvsg2KzXS8GRFkOQ7
z93uMbFb7dD31tqIdR8SpFkS0NORoE+DOPZ2j21vWdt8jD7IMTKjU4xh4wQRSjvRDlQLk+YK0y08
B9pFTmT5hW1Ms0B6z2NtapqaCZDVURoqesZ8GTj5MOvqSspIxWnp7nZq6TjTuOy47Fk39UYeDyhb
lWY+7MTOd7ZpNZyLITROdlKvePtc6I72PeswEJPD+qPTjfY81kk+GQCUyzJ4H0vuw5A3naEJq5+d
fgUG2D1Xke/sC3fEOAW3kHkf4SnchCzpgdS4a7kLkoec2/mM0XN+TqczS1fOCYv+TnSJwTarklUH
nW8mmoibkqOklB8UXe6yiVJWRnK76SpcX0XTCryRyFv0NZRS8ylohu6SYFUQT608k5Fvei1cSrmX
MD3jgJrs11kcae2q9c2v9677tPtcR8sLUhv87b+vtDCRRMX7EyStve2LKtzYjevsiF8m60BXvEMX
BNXKL7XoSCoRT6NcK06jXVpwDmWoM513dngyr7MkS3apPdZbn9t/3QSZvdeyAU/WAbvWvqghraP7
uGAKAUxZ7+SnPH4Evo/qwB4TQLVhuG71styEnlOfgAXgMeDE5bvqpge54E7HzmzTKGn1JSyx10Wp
l5w10q5rhFTyus2baFZglbNQiKJuFJNP6wxpemQA47Dx5vhKKfNClUvzh50nV4U9xKwiqHjuNGnR
YW34U6eozGctfPdafsLOj7IzRpTNuhzqo82ttIpUu1v1BloZ2bKJLZi++iob1YdqJuHP1Dyg0iSQ
y818Nsk9v1s+HP2iVar/o+3MluM2lq39RIjAPNz2SHZzpiRKukHIso15nvH050M2TdDcto93nP+/
qUBlZhVaVA+ozFxrPc3wph4qCN5vXKTmvJiaoB8ozQMIo26bN1QCKoTbULpIf1PhLN14Oc8kNnTY
B+CFxXmeDesWMiptF3qD9tWEipYciEuh0tP4yj40KnQlUWjN0Fiq1Yk0pUO7+PAb2Aq+KKnacyJu
7Mes6eKzEUEQ7mb9dJd5y/HFsn6JtTIAltFOV1rYdkc74BFJi6bHji7dnx5tcsjPZNPTlEEkkqZQ
yNZ5372QnqBAQkS0PDi7VZE96gNaQt3YXKlOkF47MzSj2gxzHP+XyXFSW/veMyEWiYYqgIIMePGk
RzDRl7Tjj5Hnf7JMs3lwYO9KyngzGHCyVwur6timt9Fc6UcqyO1emrvQgCl29hBV19L61cVLcwY4
2jvxNh3MOo5lflLVPgeuWpAyRYDMqvt0a5j9cN11WrCfXS3/BhDjN6ou40PlAe0ojPDXaPnOtdD1
LXulRPaFPCwcWPZ1H/XTceyT/CnQB498Zdf8tD00iqAI/Q2V6d8qNXI+V6o5w1icfHMn9F2L3PAe
smWYNLi19Jg3KnIdugILLQS8c+2U+9CvvQcJ9DwbAtHY9DarrVQQ/agtvliWXSQstUb7wb3sfdks
tbVjQFdDP8wvcK2Ge7coc6DiJADBDPL83BvpjRd7353E8G4jg/N12DzPhhFt9Vm/mRvvbGa1f3I8
F14+ACrbeQo1Wk/a8cpLGx3Jw3S6L5chusqnLD9wOI6uSk4KO5D7+ouNjoRRj+Pv1OdmOpV5UOG0
XSspWtetV+wHct98XabBjHImX9SmYj2OfI9cqZMS79LK1j7bceBc+Qn6p7zl+bxq6Vd6ZtLd7DY8
cKmoMs8+3SOZYTmH2DbG3WAlqFyok3NTVF3XbyjJPVuwHV6JbR20xv0jpHF18mrQCQPAaZAya5oX
txkatF7N6EtfF8WuzyzjIfFCjqj0QtDPfYyNGYgAgAT6e9LgatCrARHm9naoDY6AZKieM+pMmwri
y2uxaZlhb/oZGmMQXA+oODm/UYvaIUbY+oH7FBg8JUe6+kNVlAmIeTGfTIUHQejb+XafltREpQw8
CCZfIa1Kvw1qSMM67UBL47JLAjw80ZXen7vZsLfJ6NZ7mx56K4woSAYZMprlmF9Hc87noVQVZJRm
xC1Cz3+anOEpsINbsNEBLOGxQoIl6Y6wxheP5NOAJCsQZipaq4DE4KkJSG39GeGh+HYkr0EqpK0/
J2Xh3nmJ+Yn3D7SYE2ge4LJuFyT3TkeyZ8ovKFrBg1Wc4nZVTwFYQLVii+EwuGvLnzKxw1DdF86Q
LBSU80MS+CCptHYEmWDMDxebatlHPXXpvVhCxMFpwby3lBuxlAN02qqFim+rdLRJeE5103Xp61Vq
lMm+6Km7wj/RLMT1xFwu+SbifZWq/SHll/C2tpAMRYkHpm/N829l4G3gXXcgrZCGmG+t2uYHIIsf
kaZBl7Lga1EoT7V5RPmLv8y1tXCeiq11i5OeQNdUxK6+rUyQXV1qU4Ufk+OsospVVBAXmb7xoE6T
tTWQengMedXHyZnSK4WjZaUHM2i0aUkh3NPBuust1eRnms5Nr9TB4sTmtx5Q323Y/zoZBYXWDjoS
zyVxW0aJc2r8hmex5Qrmpya/GGUuQ+vcUeWdDn0XtXvSppQoSpCQg5J+85Mw+W4pJPmRZGi/8H2v
bdvYD57pRYn2Zlz797bKmyJKfnC4ogDfoRijdxY/LctUBmQK6Kq1PLID4Npw6aNjn3KIoYdUfzCa
p8hsADaqdgrEnD9w7MUIzKlenV77NmLD+azBKF/O5APMxEoRKlGMRxmqEEggT1vdAVXFV1vddiCM
Rr26HtPavMQNGrpgI6kouIe9Qwm3PvyrmnlCRmXeeP5UfNJCu3kaGqRbx6z4ZDr93ktU5XF5UPe7
Rnsx6Fi9IUHgX6ZWmSGJNg3xIdPLGILNflT2ZREiI6imKbXY4idKecU5zqFn5LMWcWI2x0cLJiCk
7dP5aHm+e05q5UsYQ98zgJA0u7r5hB5N/amgG6k0YG8qA6X+5BkDJGnT1PENy9SlDnzUelIzfuvf
oZI03ALd8u/y2P5Vm+f4Jcji+jpSEUuqvCBBXZpyjzk00ZV4QUSgXBWaJd0reH3F2pFxUZ5V11Sf
+P2gjQXz6PTgFkN4HmwOmmdHmWkY7C3jyjIaWNB81QYxlTRXGQ1MO3Dg9ueMVMIVnfjqjrw+XnST
jmXBz7uSOBYplrA+mrSJ7mWt7vXBsdTKbn9Z29F0xq89eb4lmCe8BjFJOuPFm/Tk/kw4yC5T2rT4
wYLW8SDB+ZBS3xyROZZgNUDctEYp6nhZO44oKlPQPkqw0bc6EjWuf/GmdoMypp1VV5e10UDhrack
JP+EZEaGjQprckTS7cpyvP6+DybngPBFeeMmZ7pPok9Ks+01dfikaE7/KavHL6CovNvCzMerqge8
qRjjcI+68jU0qh7YISWyL7ZW+4ESRHl3MfWQFdyZFJt9tdRRdufETKN5eIJac7iXPfIaojbOz9HR
zcdt5uQDj3iRA9tunJ6DAOA3qLefOcmpH2UZ6hu6PKz7zLfiq2h0T207Zw+dlXzu1CR4AY8MUY+p
IXgHU9JLnaCXRK59OoiX5gF0P6rUO4m3MOvnrCn6hyByjS/dj6bKgis9hCaqHJCgg5+zhrq5QpUt
psgJlfU8nbwSTmQEj50/LlHumE4mNKX69l3Au0sz09C/m0gfBNaTDwjzi80/j4IsbbyjF3wxeLc9
+mlxkpliDeZ9jESCzOI5L+5QXP8ps5p/NPDtCKXoEcr1ua66sztSo5Nd43aGZovOlF1sK8b95Kuv
g6lcO8oQ3K9mHvjLU+oHnyVotcOtqe3DiUrxB0cRxCoCb6AF1mAJIR/BWcd2b4a32/k9B0ar1rTP
4OEP0dBO39zZ9ndzS1PzpOXqraqT7qJ3eufGnJHDqQ4RIwMEL0O1MIHIFaTmLh/vnN9wBxYQsWlv
V2mRQTzdAyj54JBg8Q6dErzzAvYJKGEPDVkJcq+XXZsGPbEGmvO4A1RMgmWac6SKotcBPsX8lC6D
XK2ONW51fIj7FyHr9jMN8QkCQ9x4XSfTNWa9078I+bDVuvZvX+Xf3m19BWvIh+0b5G1eX/7f3mnd
Zg35sM0a8t/9Pf52m3++kyyTv4fWT9WhC6MnMa0vY53+7S3+NmR1fPiT//dbrf+MD1v91Sv9EPJX
d/tg+3/4Sv92q39+pdA71DwdGsUWghAe7aLlYyjDP8zfuShFsQpV9ddVl3lnIsgiu1zmlwXvlv3l
HcQoW71fJda/jF/vusao1J3n/ep5v9P/9f4cZjh6D2bM0/l6x8uul/us931v/b/e93LH9/8SuXsL
BsKqBvTS3/7666v6YFunH1/o3y4Rx7uXvm4hnnS56QebOP6F7V+E/Pdb0VPfwcWL5IEZT81dN4bO
vqYjHgFWpiiQQxlg5g2dO0zp0ULZpHL9neI2hX5MG6QTm9rjiXJxS+A4BfTE0bwCiWxbn/SiHc2d
uAMU483Uu6XnFwSdmPrZS8+Vx1NgqZf6UZ9g9zYpKqGzXW0pM9B6SXL6bJFwPQ8jnPUb9AWphyNS
/HppjXOibMUqg+68LlxNl9XLOh+VS2VbN+kPP0KDHAU4a5tnWXKkJkU+Ss2KJ7oyr8wqb+8gW8qf
FLIvN5bXPohPoio+uYhb1eMOWHj+JGE6zK+bkGTLSUIQ6uARKefRlF0lIC0LerjMWNusG/3Lu6NP
8+BYuk8S9S/u7E0wL+n+L0FukIFbCBdnOrHoA1vIFmXu6E4ICZ336l4d5luIbSqEFCMh6MNdlsla
GSTOe9vFqhJk5EzAu1oJosWoY6oAcikDWUInBjqDax0uQYnr3tJ9OR3fraHz9I/wd1a4FlN3Oxrq
sFGaMOesadp3PWJ6d3KVNumm71Gi+WDngSja8XzKe+jDgrENb/okgK3hjz0kQoaS4y0sUHZ/XG1y
FaZOfwUM8rcPdtmkbNxzXc72SZxictLhkKnTQuo8WPRMUie0lsGoYb+3a+9iF6fY5WodaK+zzzKd
hQBPLl2KKX4dv66VZY0Z+bvIqNGZzrLxQAsA0iTxrHsb+PWaB2S2SZIga6HwrqWFmrSdPR5ir2gf
hkBtH2qtdE5O734S02qHfusTlNAuZw1CZchoRz7YZtBvp2Wl2C73kJ1Wo9zHdYLpch9xqOX8FUbn
BmUVYLpyBSnU4yte9wN0FxI+r9xcfJdrwewKejdsJ7od2p1XRbchNdyT2hpGCpN/lTUnpVIQhN/4
ilr/6bpFolzdSrjf1v14bjWIIIOmR90mNl6x04nSeS7ZDWDU62CUzXiwyOaL6V3IR+S1+IPYBY79
LtRQ/EGWCxAb+oJN5HfRd7J3JU3GAKWb1LXP4dIUgbSh+j0rYAcaKiAObxGhrWkoKQ/ZVr/+0PST
ZDSfH8TozGFxA/7VIgGyK956g+A0OiPmROVoyQDySXmKqKKeJa8ngwOB1pWdtv2FNK+c0evhSJE+
tVTDLnG0Wgx7WE8aqOPK5nFhKDhEbR3vQiuGxpROwZx2EDSXB9+rH8thqh/Fpi22DlB3uG3I0R5k
Lu4P+4xqfI/CTHDd281w04N9vvGGhUZZ5rEfGmdXR7S3GPPdxUHyiX6A0el+CY02onCv91tVCcrd
ukOXx697fbAhp26cff3ug9lWI+Wo6CgLLz8N8nPx7nfl8msDmmjekkPQ3v3CSOQ//CJdfmQGP1K3
AU1PWxB+ztZXqJhmCIxBtlqgRl0nlFcY0reriXb7ZrPOxd0PyWXFB7tMOUH3Rzr/vzZD5yJpZXLe
VTxAzJkZKbfrkPvN69QM2k1Hm8iNOMV+WduDxtkGcz3v12Vk1f1dX1baFjoleFpRbkZSiO70nW4a
UUQTsIZwnNN8MyZYRk9t7gw3eZxzMI2a6jqe0+o6MVJXfRoscgcqkixbiamXwESgCtMi3NNRdSMP
eScmN0REkofRAXqQRlOzrQfR8WYenfmKnzntHjCrfi9XGcTq+oyQ72rXLTrkMt2Cu4hQT6WpdqON
pXV0eNlA/DCuA2k9/iV0fe8ixVsqA4s7MlF01t7uJrZmueVYKJRkuNv6AsIa1vC+Qcfxzy8szNOK
7hhzC4JVv57TqILjI0eFr8sgqlQQltThog67bPjFRRNhWwPqf/DfYiPDmT/EDs7XmtukVXhnBxol
gK6BHC31GtJJeXBlwNc0XNyVHZGRpNPh1VYArCrGKj3Iisti2QexRpJ6VYiSx7JXDY+ZtpMd7TG8
kpCPS5a9gdZGZ1khXuTjdqnuOKONytiiHtig3cp/nf2rHYIT0ZLqR2jH8HpYTXpf1UlzGvUQwW1w
Lp8kVuha/hyr9rNFmYbWB0VHlsXR+EkSzECj9wpgmITpAihQ0Zq/eAVtIF7HpdFBvLK26KhDvtLw
+uyzNamTbxAo0wEPm2TgK/qn1ql4KyhILt6sKM9RbdLQ1GjHmBYPyJpRaoSoBATPcrU6Vlu4eOng
0I52DFpB4mQYWufVAXbj15kK3zwMFFHXBXKLDzvJLSbYTjbikOD13unyoui+am4r2poMx0S6dqId
L7LH+Bs4KK+d1G8BfwCKhZG5pwFf+1ZZGk1W5fQ8FQP4PCWB1KwPoAzOVYfip+rfBumsPmkRb9hl
ueyat3l9PZLv/Xe7+qhya6OiOM6Wh8dra3Cto+b3ILPpz0LkXOlvIj0KXtAeuA4qsv2tG8+fiqrY
jgsxGvi54k5HnGUTLFGAFnl2ttHWFa+HqAb/FLYUr2wJKm+4EW9kqu+2zKecQjF7uG3xKyWFlAqD
V9BB73RPqpK0150b2oeMhP0XZY7u5Hd4jUhp/LwuI8c6hI2FYoYJOxUiq7NVHeU5eUb++Ww6+fbD
szKgSp7AZ1U1zlb86n21iSdq6neeaeTnZ3N5VKfgc2UUDVrUcC0YKYzsqdmc0KZXhru3KUXR4FaG
OXeuAUeXt7bi0as2usVVo7nRkwweDR5lQi+ezOC20BFzbM9GbzYJPMvZeMy6oedLlgUzn/8nB5W1
bRtF2rGAii7ZTq16KtvOuZWQSfeHO9udj+sCHVWoK75BQdXLAl8trG1rVdEl5nLfObkviyK8bGJA
73gfThQ+5VU4tOFfeZVvbSRWBrqm0x29TcPBXLafFRf2bTMJnpV0p8ZwuxZdMzxPQa1vo8EKr8Q2
0nF7Q1fUrwjEDc9iqgoTqqBMvXUW00B3OrLaNk+Ry7Tk0PdkWF/FJ+EmcnFbLwOy06q+eZoy/xvc
IcPZQ9D4PPkjXehyKQNf74rSnteAj1HoeL4ulRiZ+kUbVBuZQ3UW7XVr7i97rjFZEU/+dl0t+1r1
9LrZZQuZl5nzSR3q4PghxG5UflED73No1SY0yZ55cnslondwVrmUYZ2LXyLF7UCV9Ropc3uNvLgk
lILEtNUCeEYkSPaQq/WWNjR2xvYv7yaRnFFDWAfpTFT1Zrx3IBjcIamZ7GXaeyG23hjvoVl3NgMc
FIcPDn9I0R+K0+uP9mI8hWWmneu8Tu2NbDK6z/pUDneBHrQ0J2XOweNk+WirWb3x63m4lqkMSeei
39HHNzKrUL997KxxlydheF8sM88MgkeAmeuSChaO2w5hOX9C42frdS0sA172QwP+HW3heJn5iOiQ
/cny5cajGQ6HJsroU6pqqOHb4bF21PAZIAB9lf6zDEZst3QQWf4pXWxuQ6PqPMP5L16q9d19Huin
yvReF+g9LQwI+vIhxwQULds7cw9t7LKc3tv8pi+c39d4oIG0d9nNowRUfTVtgz6crmQ6t2VHM5od
bWWquKnxlJdfsiR9vRsqbhXpS9u5NtI2oeumMEjauItaBlyi6Fmj6rODYr24FVuEhvLIUf6PuXlt
AJS7FYO/LJIomcpgRHZMH00R7D441ikaWuYhtBCOrr8YmlvejpMRPIIqptgEK//WovFx1w7NfKAK
Hz77bhQ+qpG7QYEu+w+vrDU7byOxqeEGz7IecP/H9RIRQk57iVjv8HZ/ca570BQMly9N6J4VgQ8I
4fBK6gSifxvwzq2rtHuQGQFEAtbws27j4BQvPdYbie7syNlOoTE+yNDCmnpb+s1er9vpIbcBeWSx
j3TP8i+EYvqb31j1zWXmUkZrFGvcJPLnePPKq8v+wpuSEnu3tlvWoikcPueIFV5Rqw5AOKVAb5Ky
PtEuCLcUDbBPY7hNo6Xgv1gKNfZO9pj/Lq5L0KLXnVZutF/XBEORbqY+eN1HHJCr/n/cZ733+L+/
nq6f1S2a8NW+Si2UOBv92KPNct36Bs9bad8bN1PFNjx6pcZNahvxaQQCnC8OMQ3ivcRIeAUoZ6+1
HliSZYlEyt4yVcZZpUUggPCpTappL0ZxX+4o4SMgpD3gK0TY3Sh5/ZYuJ/p8NqVpTFfd3O5Vs4rM
LUkN8xRVmUXrNt/5bcBP3o3MPfl+Fz+5nMndl1XbXr0+1/hjdE2WT7njAxLcu13qogrZIrHzZlMX
hx3VIHNq/WLPYd4xL5dZMX/tdau8lvWyShZovH12vFOgRVnWi2PoM/fG1icFUckRPAdCZfRKVDfz
m27Zh6k4xDbBao18I9Da/z1WNk6j4Idjw4hW28+lYihbuTJpWrlc5YutTBXrWa7+RZzruApdwSQz
3XT/gRtLpjptvEoe0TD7xpkl9jrsg3c8WimtBSmalwkCdbeaE5QvYI03ppnR4zyaBg3M8bOxmJF1
TRDpJSUqU6sCeg9HkkID81y86BpJeLJAEI4uwTzRX/aYeaZ5iJ3wOQCs9MKQ8LE1eY5B4cJGaFw9
FqXz1Ph2ff1uCjjkug8gNDkqjXfxBpCVPca2ad2IXglKrI/WZHRnkTDxF5GSJlJgwa4ifeeIhskY
28kNSr+XBbJKBtdIL0tlJutHK4n3Dq00u9KtUnKd3XQstMh4LAFa7buSPJlpWQgaLzZfQbmuLOzm
EiKOiQ3QgPbyU6lPv3WBpZ1IDRuPkJqe1DhUb7WudVEKf5nAij22i2vqWuVWs8er1nC8aMtX6HRK
FP33S6QJWIvudLPYyj3XF5MGcH3HtMWU9LCfxZ62XrutkPg4XrZaX4y45QXGTnp5Iet2xYvmJc51
HusBhAmcGI3lPOlGSn9Fqz+4LYUj/WY1atNM362cFyWcnm8iIa2/xKxbrI7Vtm4zL9vMfE6RKx6/
kEJ7AVCpfGqLyToWnVletVmdflJmOMtofPz554AxQvCiDkjLCBXQpIKTMSDyEjJANbSNnV1l76fm
MpVg8UrwOhXvh7WFTXt6S4/1dlj02rKEfqDRd7/S36r5p0CDLh0QDyxfdYl+m4i1kds1biW6GZEi
r43hXLS/p4VlnkIons4gSfmvqpQSgh1lKFDBWqyuQVGJlJB4pyVErmSoG0BSF8/HuR21xsnuf5Ye
tPatxMl2MieJ1AGFRi1rCqBrD5I+AwbNYMxaqFyNFQn7md+RbW8hh/V7mprZmW7gktRnlGXnho6o
LTrAiHIuixo39fZR10U8W+WOYt5WpQpqfZhAAC5SUssU1qjp3gv9Ltw6iAGL11L7+nGGqvwWAN4L
p87ia5fF80YrIv+l62hH0vpievGryNogqJe/+E7qbooi8FBRaFDBtcDsdgaIJsoG3klzDCTfFpy2
Gcf+ZaoJ1QM0NO+mq1eC/+3aNA2irTNwJG8X9KfR0R5j1EiBR5Hn3NoL2wnlM7rYJ2qG5yGo9mIb
abmc0d5d3MuSrC8Qk1x2MAF07T1Nr/durZRX0Ke4+wTY7jc9ib80QAwe1b7S79HLTDdiz7Pe3GUq
beTe0tQL/JlHM+2rP1ftiT9Ag1JJlnwD3dZsmsDz7+gFnJ9KpX0Ue6Bn1SH1TYvEGDeJmvbQmbQT
tfBsvkTfjTAefx3mALkCvtYe+7Kdr1A/qa5UMwueOA7SQ2/n9q/Rd72F/0QioTebHu0YWpjXJ2v4
JkE+5VO4g8IiBQOVkjWqFwyfGIEapPtpctJbuvGc+7xC4VIJLH7N3q6CnFSp2KK3q9V7uYrH4rbL
IceKAvsx5On1mveicScDIHbzzop99WinRrGIVb93yHSK/ceyzNxriV0j4HknE2bRc9qnwRPkfvmz
Vqfx3ldp+y8agGOxUpZbq3fSn+0Yb2dzGr8HcR3v5xpp1zWiWUok/xghPFFpHG2zKJy+m4EC4COH
avMIu03Gp0hRw3t/OYE0oefsLLSwtnbYhmRi5XDiLMcQ8fsB+AYlss4enKEdstQ4xOulLh8aBOYn
pawBhSxnmnfLlr2pAY/npr5toyT7qfckfI3KK58mGhOvB1fRD+NcKl/IYF0iDEA/m2yCeMiOgUTl
1Ie1hW8d+bkflJ61M8y67RM8itMd3OdXRs7L3qrFVBzQrht2EiuDoaY/oLBDHHJZXnXRDKYShUUO
pQ8cLrf9XFOW9DNz107O+LVtyMMVBtmRuWmnz46e7wQCDT0qx2HkVHaCcnZ1R9u4to08H4KBaaj1
ynPkT9Me1v3CBikDLa4Moa2qJ8VaBnrNM75FuKS31tSBFHS/ZHw3UilYPBK+YNr/7jIPJkhegMOC
e62m8TFavq8h+7Ko4aQWx3qAC/lvs9/mh6YMJghcGWb6bs8zcqOpOzlXYjIMWMThr/xTSB4b4zmd
QnMzw8KxW9eucXIVJM0xftvqQ1ji3iuelqGuDuWKHu/azNq1rZ0/WGXKQdNM4mOto1Dc6BEnTTUF
ON+p87Vl1r8MZeYd9F6dkSJAHzAZs+ZRbK3Xz9tVOPBvbeqyFoQf0NQ1RvZK62bYdui37aTwuBJE
X8qW7+qYIepFB38YPkvV8uK+cEf/5/WlvGkaBiBh2bIrOvvQF91nN9pBfrmx9DG9Haa+D/eJAtQT
4cGP02RBGaOWmt2gzXeU2Vtou3yPyZfZm112lJnYJeItXuxmqDf3b/FySwn1vtsVBEzlwlotQ1H6
9r7p63mz2uRq4c+81QsPGluJsVx4CcHrv65r3QFQkEQOSRXcjkPi7ItqERZ+i1l3bCFeO1KN+hXl
A/tUVdbd5e8hU1ivgEXzB1j/RVTZLmFicnOH7/O3pZepeD7YyPj+8IO62mj6oO6blm82YRcoG+NX
Gur7+4DWYnpYEVRcyMqboMpQX4YnVKJkkRP0sC8s3v9c1DbJ7WupRIu0ce+ZOXC3MpnQkAqKaZOU
9ogSKvMAeZxDP1FKFJuy2N4Hgrre8221iKfiETc5YY3KIvk3eq8NiIfi30wqb9dKPhkPMsxt7+yc
ASn51VYDr6OEqAabLFdNjsV9sBsW4TAZyFbDt1qT885HHwbHRTgstBPjrh6/S8A7c9drB+hss63Y
1j3IydH31DjOZQ9x2Lnm3eoBj5rLrbq3+9EFlB7m2UQv888Onjl+Unrtr9fNK4+PQWl2vPk8/QoG
JShhFlo1SA3rR0MvwFk75n2TQ7JWLcMSICYJkCF23pskdFlIs7J1Wfjnvdbt/7zXVLRfvSjWTq4e
bhzbap5kiLXCPAaa373q2rQFpEj67JnX3SJp0/eZ99Bn4ZKjQktmCAbz6KtEX+YkrqjF59prtAMc
56HgKPMxer2frFCX/cU2maP3MLK/zLpSe4my8GVMIudxHHjcqxIjvJapQHe82TmDQmtuBcOTxR5S
2NpZJhIUwkwPltH8FJntK9CHaP+Y9HRN1RZgsG2HdN5Oa/jkyApZCwL59VbrVsutHJK4txKmtUX4
6Nfg/JY9VJBXNwO3ybylsqX6OXrgIU0W9Ok/hFmPam46ncUkQwmr09GZEx0yR8LIPNJpEROnWt10
ThSnOlWjGTvVQSt6+0qOEon8xMmlDHA4+rtW07SNHFPEJscSuVpt64oPNtnApOq3Ud2i24cAQGkZ
ghbsHWkYYFHnulZTlBgWOjHgrq+EYcVU7y1LhyKzR1zwoICfPNRLgXROyuwAzCA5VEs1dfVOgf5z
1OigoaQXbcEpOfsPbfIyFW9JyfHiXdvkpZ2eKm14WfvBcdlq8SYz72S0DclugSJC0+jLXMLU5Wsw
+ru9Zn3xO/07gkz5vTi7Vt9Akqd/qjKUWSc9PIo5zBDiMwZwuKMe2V/GQm2uc7VMduK1gkbZB15M
HW25ge9Urze4bDk6H25AMfHdDSK3cQ9QmdL1CsylvbHCZMuUtItMM4uGvknTt2nSn5Qpd286f4p2
jRVFv1QAOWYd/lOE4MzDoBc2pBZF8nlU6kcJoIHSgewiMO7XlcgDhr9UGodgzze/pnNmHRB34W1l
wVqfjhn8MBFvu35pdlkHseUIr0Bvmx9XuxfVw6GiUZI8F+JgH5bKVJFmymUtOF30ot42np7iiDeT
1QV1uekWfQoZ7KIjUSWXdUwLVrsMq1ts0xyEu3kgESSOj1tc9ilrCsVkoXeGXts36zB0fXPqS1qX
3uwB3Ug3xgjR3u6PSyCH/dy8iynaaDwmrfeLKA/Dlazf1spFpfgiPGwvatBir7KjBIlFrkQRGqFo
/ZZnm9UcICgJpx1F1j9t+m6/1f6nTQMEsfq8iVxnq4OcWs4UcgCxfNc+jmPy/XJEWexy9eH8AVD4
K6Jf9NMuEfSX6YcoHskWL9M11ll2q8Lo++UEJN7Leaavhh0NTu45NrKKlE5ePzcpAD5VmQGjZJUD
j3DlfJpskOkQ1vyOhJ37WeP7kxye5t/McV2fdYNGSPSLjGf+5sMmVFr1V6W9F52vZY1V6a9rfE3x
b5ogqs9zUiC5PkzbKSs4FZPR/t7y/bzpIXG5r5seOg814PQVZvP3xoH7Ab7IaZs2cDk6w1TsqKjE
97Qej9e2OylH3WmKR1fzKk4+4LAMD7rlhTxsioaHsW/0rx8WaW2twLZqFo9tDe+BO+nOtTl4U4bq
BA+Q4INq55BYufElqce7dHLTn4mRgKTk6e0Jfs0ajCkRoaIaX+qhv5P82V9FvO3xtxGA2BBnBwW8
c7vkM7wU2YM0OnR7lerWF2tqagBg4SdpqChC1T6NcGxd2hyy0qDVEzWMgzHCXtXBt3ssjbzfFmi9
n6QTIs6jy6ayvt3JphPdkrKp9FAA7HQum3Yaou4xoiW0FvOYojrDQ6BW+Q3aBpxAECe7TMHQN4/C
G6thIncCw8piEvtiqmM1v5Et3vYRE4KeWydWNP7M0PfbND0CvILkI7iZbT25bxYhvS4M85/dck5v
Pe87Ysf+LuWgdYmwWrXfhDTpeHTaHewmBkD1lk+FDqC5L8pUw4GM3CT509VowYONzKXC0UVWU7Sp
NjqcD8sPcmDvinEmvTZl2X1WwiVaL3xvXRWPNFT9p6O2Fc4SiyMgo3ZZkfQe7+LFEcSleaMb8BDf
jqSqsqJRm+fX/M5gONlhpEAtenc7v5/UH23yglIoHER9qG4jb5rvNPqbbgCwQxH2GpD30b5OFfr5
lNg9Tm13sNTWOduTbzk70iXJIYdIkS4jLbq4I0V3zhH/HuiH0KtMgd5dpzogdvmX0Wa9N+j+f+lG
mD5WO9w4ezNNwpe/iLcXux55BZ2NDVxkBfQeaVLzKV1ykjJX3aDeUDa2ELQjd+GV2rgx7axFMrYy
XhoqL3VLEpLkwF1Yd+VGWDYnN4HSSoHvUKambf7zokozac7Lp1uSVAX0t8ugwFNJeyH6Ge38h21x
xMiUoQgz0PakooMOu3GpudVN3EzTY7gM+Wjtm7KA3X2ZyUDDvxk1PHQuFi/r1PuOWrHMoHSEj4PO
PiSRg/Nqisc6Ow+9+k1MMtidV1y7qt5eVjZRHV7ntfUbEj3dGe5PZIy6MekRBy26LUToFjWmoSTf
vhjFI5FydQmXuRlkv+WpqtIvk4w3HJm0fTX3w0Z6LbUB9A3P5XhkLjFyJQMsafAWJDerGfreuNuU
Xfe6oG6Q2K5m9T7RHaSMlNZz+E5WdP5yXe3vpypwd3FiTJ+aPiSPanmPukovVziWsIfamnIW5zyo
KoBKhNbF67pWdYVotb8Vr8tPza09OT9AFk+fLLign5EDKOq67rZFrdxXA9xiEllYoLOrKVevZR+9
5qPTWMO0F6/edMNJA+8KGyaviD6O+CHWy5NsKxF0QkLYp1RPMotyiCg5clY3shs5qw4S+2qCRstG
b9RED8/Seo5hc6h/9gGzUvCIoIlCifRq4I18bUCjewsqm6/m+n9Yu7IlOXVl+0VEgMT4WvPc8+B+
IWxvGzEPAgR8/V1K2l1tb5974kbcFwKlUqK6mgIpc+VaUfVYgxxjYSoos5X40kIEfCLIBcmVGSXD
rosKAC506BTbaWsZx6IGKx6aOSsFXwDNkJ7xUgJfS2Wj2MawvVXSJtYyC/PfHIUHEYCwzjdmUUMF
2EH2zdApuHByBsC91TLoh/ZCJup0JQhszMBWG/KgDrcDkRONJ9t1EsvpgNHNuwvZTWkoSNJAMwv1
+tap6epiV4nwLpwMG9RfRGkV5QxEVhY4Uqcw+Z7jXQ5yFd0jZIBTaMGkGxfawQsygrsZ7nQ6u4K6
slh3HdJSkKdeBcGLKNvx5hoCGA0bZQFhbOwocEAdsbQHCGHLZoUHLL+ljoxJ5LxL6wUEGdnBK8sC
D76Abe28Cy5VC12D3IkhqBBO09JsvOSlVX658KY8/Fr79UUpBOQXw/RWYcOHb7VsUUHS1z9SO392
VFq8dQb+tahfHp+wH8hXgPjKu64vERCwHevsi2HajZHXHWozUFDlZf+6cjnYn6/s6CsborpUY4k4
S5m9IWn/+cp9lz4nVW4uk8LuIf1dbEBiBjbuyTa2djkaX7nCfR50KQMZduOvQfEfnFDz3x+QR4eo
oErM2xSEZktP1tWrI7sXDdrG+J+gNkKmc0q/GpZhvkS9l64YfvS3URYaW9RvJ4c4TeR5aJNp7QRT
+eiJEITRwra+QUjj/WNY+BhGGEXfOo4g4B8fY5yCf32M2PbL3z5Gg4XNmWOdvOwG/J5rBfkKJCHy
R1DBlne8xWNFt+zAxAFYvsIbiwuZsNqSq0DybktNGi4mYJWo2fJhHo66bk8u9VAUBqDGHKTI3mTH
q54LBwLxVn6HrRaACa3zAD0B56GPdBAGIkhHsjVRpFG/musKJMcPQBjld274PhySYMgnxg6iCXZn
nrrWfj9IfZYC/u4aPdCluuXG/YTYSsYRONU9IOeBao9l7k2wVK5IsMG2EF1ACmQ6gQ0WmnrmdzJD
XRRSMdqLdGrIq5jG8VTV5h3WLeEyrirwYY7Kbk69ZlChA2v7HutjkEHHoH/cXzsgjQBv88N7HJp1
2YY7yHV2S4742Z6Sd1kK7iswTPggQwXOmnrBeR3sKfGXswlyvD7oZd0wXM/AgUkJsQhD5W/L2Gr4
isTfLW2EpoK/JWF3EounM+plYHFbtLq3boGd6VQL1XWQhN1Mgj8yYqnVrdE1H4nClvp069qnPc0P
z9/HQWB49qx4w1FIBlhYqJxxnbbgUKIl4LwaJOMQV9AJ0YtFSpXTYfa2W44qX6Tmr4dgNMb1WGH1
q4S7S2yDA6QQj28Adq2qLEhfxripUOoHO3HTpnEAJos6m+3+qBnG/HB80/arv8XsH1i+KTzDEHsZ
NGM7HdqUoVpEdTHCbbBdeyPtl3vtBLAD7RaLLBeXyMKLq20VKi10micIwmg18JwdKLvjlbfTNMqX
P7yUl+jc4iHDDv7OwD+t4y4SF37s2Su/EEhwamFWxeVwV4/4l1Jao2fYs1F6beCGd5fZJn8Ay87a
wPsGmilOdzIy7NdIqYZlFpZzTKCISOvYQPalADRdyCP1tplzGEFbcR9FwqY5yNxDWvQkcsxBU3LE
wYBHSvNFLsoUCladeKjGugb9DoBKNY/FQwnifpC1+MtpAPvssuY9NA3D0NvUtvvem2JbTUPJ9Lfx
2oM6PRTYrR1o0gTNsvHaSv8pciYw90q7PuFPkTNnuemI5kS9k86MUy+y43DWefNrL/2aqCk89nns
35zpt4anWnpSxyL2hmXhBsajEY3/OhsH9m5TH2d/+BkJtNwH2QxbWaT8KAYfpDv6pgUO4n6shvHB
6Vt+rLoxg6ohbs4GdN8cu5dPdrqZw1/+KgEX6NSXyjXXleshQAQSk+MkBTuOrHVXkITnC7JdO/7W
RCyB1Qsad+3mxeSuWgGF7D86LD1/hjfuqvU5JL4MS9zQIS+zR9SvekA8/jLRGXjdgiU45bN1SXqZ
ZKwSCdoU1wcF2u/esQDYPXO/Xc18jOLrFXKvfL+C5wC7pVnjgiWLRLamEVdn18gfIpXvDQMsm6he
ShZ1PiSbFiqf0JLz2b6dzPpi6lStIfLgaHaAGOhML9608l4GoHjjTg3dVu1BHbm09xZqyOZBKC/u
VhLiZqM1hRfIkbYLIwuqL22FdKTDcnHMw756gR7ZbG9GqBRBkMhe12lTf6mwVrWssrznRQi2onwE
0ljbez0cFVDRdXgNydWHyO2eIXJRrqC9lz4oE+EWOiOb0rZR2+js/8fPKBFeKExQlw+DsJYBn0C3
r59oznbqx/bVZmI8jiYwy2RNs9xaDgpPlEpw6Fesuwkk2AFEeAwQ5G0amVhbErqYPH5xrNK8T/Mh
vY0l+4fM5OXHvrktbHt81V5m4G15DjxMadgPWGuimtnBQwD5eOeBbKUQqwFFjnfcgT5JAqHmlQfU
9ZY8aIA9ItypBWAfyKYH9C7YW+c4gM+iGCC+dA3WbvECuHSzD/uGrYUOfXmwO63z2V5iW/Sm/f9m
V1MG9dk6XIhBdJe0UP4mZX25LguRP4HGkO+gSxksRdjmT0o0KFr2Im9hBGgmU4ighNY5ImeLg8+n
z9WFOtMqme5TkJBFWDop6Gyt8qhkj6xT8Z3yWrXrU9c3EYZz20OFl2W2UFYU7m2+tRwp+3+owyhB
d3XM2dAeZnfI9kFvBiJUAGPVYGGZquFix2X30q7cwVYvpiFbCE4NGdRM0IyqTjNMGpCB1U2oklYQ
V0ApCzXzAQpmkaMekJkO7vzOPZMZ3y4YiiKA3Ku0wZQ+VNByCMHsqNezxrfQHttNmmF/d33dIjqS
jYsYERJoAXx6DdPb9vryDYe1Lur95EB9ghRY0DlB5mV+V9NAhhh0DDKkkw12d+whLbXpdZYt74b2
Pp7CTduJ6IZMnelD71g0/1Afma6DrrbfB7XDVB+tTv1D/v/XQXEHtBjYHvDROukjTuoNN0ESAepR
ScXrb2MTHY0Eq82HImzLxyINf1p61VV7TbzwsZg8g06Qz0339yb1Xp0RsZLna1OlqDizsqheBcY+
tHVl8cD96RatiOqM+7+2uFcUC5W59T0gIWzp5ILd+cwaN5CVbk4ggusPSkIsJ/B8eYP4Ml8ZAEw8
TTWENMaybr75tdhLC3jbRQk4N0gKIBSa829Q3hGvLvPYMkW6bZ6yNzTto1e8T6kmAJY65bxPiZLy
U4R7N26lejVK1oOaEWcjavAW0DlQr4XENelMadtf/Uo+gSY2AGHpcmhzsSFtsBBhlbPrgeKiBnHy
mppN10AoHIqcpBRGmmFVzrzzh52kxVwEMPAyThOsBc9+AdngBU7sEO+fBaQ65pPPXf+LjwnAz6Gf
Yr6JOt6txOSF+zgIxlcPctadKqtnaZXJOQND9GKArscrucVQetyDIxg6m7a3qFgf7JKUhVuBYsUV
CpPtdawq/K+rbOpWvMyg+0HtsbU70IrY9nqAqBB0Qd1pzU1vCyzTP6EzRnvirQfoqr2hsw/71UT2
ybFmf6K4J5OjASMD7HirRnuyk4k6/6v9j/lxj3/6PL/PT58zIETHx9yKOZsAVW0by3ChFv5x6EFk
O7LupitS8L7Xykfqoki+NdwL0zWw7Yj/NB1IRvSA2YdPCYReEg+qMAme0v+e6mr5mG4enoDS1x1y
KIRrNQS7dPRdJKtlYPnZhmykndCB+fSiMnPBewZebLxKuR1Ze6RGzRk3pvzMXjjS784eWOaf4pq/
v4CT6t1thpFpt6AtuzNYQ9yn9Jfb1A7/mu13NxpehhH+xS7ufj5hYwwFppu2cqBJz2vvLpaxfQe0
p0L9MG700jxlLZgtyFPavN25LvfBlciwKdH+zRSD6lA04Loln9Fw3EUjgaZjyLHMPvoKYF92Pl3B
XM3umQqnE2gjbsmbph0CPLf4nBwy5XAYPKBW7NDIdxl0MJ/NCimJ0AujMzVB9bdt8jZ+MKBI95CP
fDXqGtc04wxVT7JcUHOaLL4DGbM592aDABBmKIod9dKUAoIbZ2rqKccMnHw0ZQF6nayL2rMThaBF
MQIEK8SSUdxEH2STAyYOObgTxVK6qJqgiRdHG2paqVBHZkKzqK9F8Rghb/RgZ3MohRyaGpTP1+FS
1uYy8Lq11XKoFEZJcDfUKFVjWi20Uj1oJ7wWQOOuB/vDvz2U3x6bAa/6PzyAnEJYXKc8/jKHh/37
aog59OGxZsnZGkgchFRcbuM4adr9PjE2RKQ/2+Z+kOqDZL9uwALrFIa1dWobWQkGVlNUBNcnj5pI
mcxNQtgQpkYoZzZdMTUfgwitQ14fJmqR68dAhnKEk4hQSp2w8qbL0iPkB70HQIO9B4+xZ5RxNWeQ
xHqQLK/9NeLbw5o6W88IziNCVq3uJFNRZJfSyxhYaTE6jZ1kjZL6ZkPDfVNa2Ik23+bRehCkNLaA
98e3ZDL9HosqED9v6RMMvd8dBfSAF9RLczDk4AqT9XdkUpWBCiLlpTv6CFDXrg8Oc00AQH59IjD7
QPXLuCdLa+ZQfZq+hUnc7ykAJ0GQu53qrpoDeCrm7QUv2jvqpJsM2ViIvifijm4wkbYo+/h9uMyr
aiVcBvrmIvX3Md4DwO76+zao80eHJcVjjnUSH9LhJqo57nGH2UuHCbmjTiCkpx0HUcKSBnwMx/Mq
B4nr6K19t0wunD8QaILhJbQCpHcC+w747tMaSeVGDfE30OB+dTvo+4BoJNjnAmqMXpZZbxhI/TRw
rAx/5SQAzRQrw0zY3tEQfMuoxx3S4paGXsg75IWdRVg12cYHa4GCDNJrl8YcbKcZMhg6s9hqKRdt
B7KWfbL/7o+c4ZkFjej2KF0eAGFNgVTQkb8/YoCVF1dLHiOhce34FCxsKBLoKbBqFjGe4X1fgktD
hXdQ8QrvXAtZFiyPg20PGds7cAQg5u+i9Ev5wYk8WJhYt0P3dRodJ1lmgXA1ffiP0FNusnQ0O3Cj
pyRfmoOmdOoGmn36CnXPELztoN4d9ih60zs7PJdcyPhF7Z6aDTNXAqywTzF2Hli2/NuNXhW9AwXt
IG//6lbr2QjI/OGm9zHzbGSnixqdLa8Xpdm6HozKfaoAnIAw2bad0vQIXbDsmFuGvR2BQrgRqgSM
vbT8hy5E6LpmTvmFxeJLLFT1o06gd5d6g1jwARDoRpQ/uqD+Mhqi+JLXRQJpnNR7GBl+zJUhshsI
VLxfpbaGz1dx7ThZIw/WgP74rebmO2sMlKbVEZgt4oj5ZIY25Ewr8zcbDdIUHH5kQWIj8NcZYm8P
EIkpDw5SNhDmcewHskXytVV2f68svA4CB7LDzQQurKs/pK8AaZQmVqmN1dzNh5e+nSBaWtq3zji4
B64Xqy6wGxsrHROksSd5g2T7ALTr78ZZPJ6MXHsma/swSN//p0zNkwmWk+uJ51qzJfh18ptPmQTj
c9zWb7RGptUyLZTHHmLzMjT3ZFeBfyO4D+xDNn3pIsgOXMO7FAbWdptB7Nx2ow1VHozquYqgVAGp
CGsVI88IyblkuvBQmktycILntK3tpShQrN7IKFvKyYw2U+zYFwOI2/lgBUycAmmv+zxEeIs6yEVB
bmlZ4Ee2IVuP+r+V6cQRhOk6edMr0IW0TjpsykLi+6tLAwFIOR6waBxfwZ7rQaLSMQ6dbjK2qYPB
e6lAS3N0fKj3Ca0dbeWTt+wkKPwnzyjAhFX9qEZuvOkTP63eTyzw46YSgiCOhexiYWXWc+237Up0
0r5RFrQF0ibOD0gYgNEhnIJ1xaCKkFhhscwqkO9E9tTgDsRZ5wPtDSAP2qaFpF8ymNb6P/uQIx2S
BGwnQntfJ6MzkX8tijbAdoufaMvZl2K6ZcZ0IhmyNGHjre6jHSb1NQx3i96cfvT9b+PAhwKW+8F+
ayDLsADxkXgQPPQ3ow+MjQKN4ZklQbzuamk9l0b3NS+H8AeLwYOHVd130D3zxaAHGezXIIBvhzMK
ehIwaxrm8zQM8yDIqs6DmhIBLcBNjLBPj3HtGMtsUskSMaf0GIUDSNqppw2T8f2UuqbURADFyacD
H5BAK3RZZWmgEDy2ILwOLbD4FIRg0DBy2dwbdlIty0qKtzFXN56DWq9Fr7720m9/oGTqp/Ad/9nL
OHiY/cG+ST0zhe6TFAd8s9U5HTlbS9v3HlgiX+Iw2k46f0QHVY4BsDUCdePUzjjSxakzHCzKQH3y
+egWvhgP1GpNKM63YzBtCRJUDtAp7xtE9GaEkIYPgZLl7zbpgoGCRKnJmfyGj7GEOqL5yO8/zgdu
r+jsp+0J/BsoTzE9Y3WNsPS2+QiWdGBudJCmsAEKLB0XVGUaHa0PNCiEttP6apuS4GIZbzW23YfY
Dyrskk1jwHcYrebmoHL3ZlR5gsrdOEC4AMRJsT5QB5jswgV3CrH95I3V8qoZs/58dXY8TeydVg+f
3CDkHq8HJ2/ABf4CgpjgLMvK4YsW8YB9wMOXirHwMkrsW1aA329cDvKx2QU1V9MiiUMDT5cxXwFP
BFGD6/NpYFkFMus1PZhasttjZ1+KrM1XSjtTT5ghA7cwJQCCiZyd/3j40ew54xbIFlGWrtkOXU2P
GLECdZl0ahLx4bWLjMpKbKD6gM3QQ0gD75Of6K1SrMjRiS2UB/HK43tmq9k2z8DHatdAps0Wi7zK
ITdhWfZtnE71zonbbF9wZ7yZIAQJjbik/jJA7tEzIuOHr+qdWzLvrfXyYUmDcjepdyqzwDwSdOMN
x5TzoNx0z/REsIt2hxiROw8KgWu7DZJxzaDQt8h1pYKrKxXoUA31EkGr4MxtZQFXo7f24NoQoL9C
6QEIGd/9sGsCc4msauDNEfJZfAw2y1htoY8GeWOkc26AGR5u8lTVZ+ZCoV6y3IX4DnhUzLgZD2Vg
3lHL1SY6A29JtutcXZ6gh9Ik1FEYUboxK8DvvLAp3mcJsqxdsQ6R1Njyw3hd2NhoDikDIeH1Usgt
4dMAQbOj2YYx2YVJIi8SpApr31fxmn5Rpf5ZmXHxACU3dqJWEwbtuag78P6hjw5Bbaq1C8TFOimD
dxsqV+/C0vDn3yKqaotzNfEb8qefIsjj5ToSql5fJ1KhvOWQLT7TPAgOg35j9BIEmUCpUmn+KyuN
f0qVeLdOD/FuGYK1nuzSdbyl1Vjs2ETF8MQSsW1H3/qSKQtK1kUzbsktRQo9s7Cxb6aeHf7TtBMz
qoWrQMNF0+ahKg6cYIGN0fEdqgbDde5M7YZYyKiZILb+qSl0kyjLzKYO19feUCEoYRY/I7wWnnpo
Ch1kir+SmrZAtLx0fRQi6N7E0RyRogIuUTfNBNhDqWn6qYmUQXxOqzadm9GozHNUGT/mmZDxuCRR
8ZVakXScS9+az940TU9tIdsbAzpi1CcsLm6bLLhQ3wDk4m0zcnAG4Ipg1KjvsMDahSBYeYqNyQCm
aNxQX94z694FYSCN65yueRjbeEl91RTFj27+s8Kdt1UJsO5dWPQPKi9S0HJl/dHV5E6ADfNdwuwK
Wjrgi5pdUE1Tc8e5o1ZSZAwYwNjaULO3hvJSpMGFWjSowAJ9gQBBf6QmTen53Z2XJo+jpj3J+ia9
N3TUtqiEvcUCo4fcjaj2A2r3L+SCpIy4QINifx3Q5tLcohAACAo9CR26PJbzJFFe93sO6PICDBMB
UtmVu0jqAGjmyraNBTMcAZEtGazsbgpvq6wMb1Etme1iyBstTPKpGcrsiqq7UC8dyHk8FEHk3s5O
aYOHS4N7YJ43DcCUZDpptLsOul6r0JexElDYBmnhrFBwBQxJEJns6ODL+VgL5CoGWpvan97+Qzxm
685DELxqzW3SZf3ORbXQQyScf0Qy5d8LM0DmwCufctCl/c0hbbynYCyr2QEv3n5Xjdh06RkybJbu
PfDILGIXmvaFFVVnLzP4C5ObKczjl6oe6ssQR8Bpa3NXKLFNARzfIBnFX66D3ptYrSeIZE1TeZzf
jAML8BuJRYnyPsgjfTp0IQBvoh+h8ouORr9b6Qwy794FG56YD8GKLAFjWOekZbkNswJqeI4dQNY1
k2tHsuRJ5lgKxm3U/lMiVmUw2/4pkcaqvDH54rQIamTAZ2On3WF7iOX3waoaFNvp4SHEbubhk282
T0h59Oskw2q/0VgIV+MjZGPjdel1F2p5JtgUpjaVS2u0gO/QvZ2v3nujCOXytVMCMaWHfowP/KHY
mAEYTGNQWCMWgEL4XteoZBy0KviBPCBv74MrCnuB3mPmW6ceqT8Et9uK8WA60sBMD2ypuGUaHuss
Hg+eLquoW7+4OPqMmpEb4nca9idrgtY2WDjAz1iX6kRu5DEZUbltO5DF7gE+6pa+k9fIeI7GXBsQ
Zkm5iC1T3Vq9X12AfTGAZkXq1FVVifuz0uKkv0bwKA3uQAgIDvPM/u5JXx7p5dQ1cXCBDNq2FXjT
LxsW9Rsw6TWr61JPD3BV1h7JpEDTtzF9DpA0wqMycYe3MKv2IN4xfliOdYJw6fRFgllg6aHe/wa8
WcbO6cx+h/JSoDb1IM9B3WJi1vtpEOXNFNrFIh0Lcc50xWkaAx6tIAk0tz7sjnQKucpVfig4uBSv
JDOAhULXx+g8sKuaxYE6Mtxe6zKzkeNnIZRcO3M812BIe+l+VsrqXiI2RODIBStaUAf8RYL/a5NY
atiQE1hb38cwt7ZfrO92lO1UXcR3Xc3FA8s5gPGZCfqqJokfMlk2JzxxvlDnJER1BkX1uRjc7MTH
NFtBGRcCi7oZdHgDLuiUDqGR4BGme8YhRY8H4U4t1OOuydg73wCJy+7s0asvGfCji7YPzFfRDMaq
rFmxp2aKjAXUMdVTauktGHC2CwFmmNcwqQdgK0x/7wk/OaLq1F1iObToUimfpzwSZ9MYAxDoAgYA
Idl2ZZR+dCh1U7tJ7WZGtTgjXglNtKhBMgworBWobMSBmh9ulp4NYDFwoxGoYGq+obIDDFtV+TVw
EVPXEfPEbBSQVp1/GYKiPKEizl19eCAlgRKARKmlqz3CFpTy5AFNovJrVL/PQR4GFOfARQSOZDyQ
zPsWybT1VKMGZChr6x6l9NZ9JoNNgyjlDXnkccKBOAiGBaJT4Nn1Enda4Gkz7snZ5ijMlmMDzBWG
0ohGz4lwZLO2SzXly8o1NkPvfGHQ1NqnoGNatJoZxpnC6khNiNTwJ6eT781oGONNjFLl1VBLd1cV
EAyjvbqLv3onSxWvaCNPvdSk3frV2W5VeERQJ1lQVqu1W1AFJ0W/iRvfAEg57w7S5v7RBGprzo6l
ISi5BmRYaQDZKXXWjEO8HYEBmme6DvhzTkSKoEq4SgWWPSwD0E3kfXobpHijDZN3V4cFTMAQHAfm
v11NfeJCEsHO1TJqsy5ZeiKXq8Ro083crqJJc5bHfD+3rRAv37osLjRFmbvp7Th02B/qwcDbzfNn
KLEFSd1wyOJjHqn0hNXO+2HyE4B9/myLsgLzenMkO41ow4CDRtUkqhl+8TTYfOpDCAZ7qKXkocEW
ZHN0B/795bIAKGp9pQGhM4TRkUYF0k7E+cPkjM7jIAGTGeObDpRzj2ThxrQHfUR3K7Wp52a9SKrO
O5JHgYzEqpFQQmuMxsWKCqWSsgaHFA0VkJI9oBgrWFATJbHW5b9cyeN1dxsD4tIgCx90mYNK6anO
j60+xANHuxtFDszQlB/pjLpLuxtATswH8DZ+jInInfrJs5oq8Pn8eUr9RtPXa0hpxVs7i9IV6Ybv
c10dVuE+WbHGVOcOAPyzk2XpKjMZPw5u+UOGaXeyVPd+iBK7O5HN9cGv59jZkTon7dGBrQFxtA8X
6hlQQQdKZ/Cq5cbdNU019Z44mmP9RX5UlttIM5CJ0lR0MFpQVGovapErDZxEOw+cM1q/5rpO//tc
ZP+44nUu9uuKNDMrCn5ELTYen3gY1SkqbwnB6380sd1hT0mLx8q1F8uJz03qRUJcZKw5246hzgOT
4R6vtkPLEiB2yDaf+gCo7BPLOpCNDoVboZ5ZH1BmAJLSF9FiBwHeLumNTwbg935ivFRtXX4ruP/i
40b4Biro+QR40vnkty4zHLxnSGUcdHehR/6XKf7ffSABhiov8Hevnc5xTvXg2gsieshFJjYNdGpn
dgjuQdmlqkzn0uJPfmb+Yzwx/vK3QaHPmpkd4t+DhqTiLxG345MqUHzZ5cZwS4c29jJoZS6vlgmB
uFs31gvyVGjRV1OzWRaVtbVi7FFdZY2fhmbd0gjrMpyn7C1wdZiDDkroK+iY3m0dCmubhiCCJZuN
DOWiab0C1KBFte5RU78PPZk9j8a0LWoGUKu2mzwNrnYVle92D4xt+xr4umenxB7yw371/91e1qhf
o+zVnPjS2StQXkKTeZyTZTVoa09d0Dxe82dZz+pt7/jD8po/U0hhIgob+5trUqyzoy9ZZA9HMs12
sSxDVJRRzm0ywvQkePV4vXSHB862rsW4vE7ThP3nqaljtLJ5aprIBJXzbeey5WShQlC6EwKDGSAp
l6xy3aXRyBx1AEN4mXvwhBr3qGt5yrWN/BoWQkERCJItzTCPpQk+ZlFg90FBk57044Dl6TzT1XSd
s47TLd433pE6gQO7T5ysO/Uo418NuYcVt17IzCsPvPiq0UZqVpt88EzvymwEVZdu0nLFKSLk2lSY
Hsnm+iA4ACj8hjpnNz2vi1T45mor2M/rtMbof56WBgUGglmJkin2UVgG0bQ9GK2pkw7tx7ShxFZh
rLCqGlrD2VctVna0nvEj4CCoSesZarp+r1CIhNTEtUm9qGXD7yU9+RF2PT0qiLfhMH0NWmyJIs/s
TyAUxxqP2p420hkd4rCARGzabGloCJZ1vDb0EGpfZwhLEPzzvrn/wz7P/OkiYxbEC88v1AYhjn4/
eNEDs3vzzYMQaxA68fe8S/plMyT+BRLA7Qk0HignHMvgq1WfycGBKvGy9MApXw9VdS6gI7KiDnfL
oTH1DcrO9cqtVXwORJRfxATsAVJb8XeXPfaVNX3lKEpfQce20MvmcIsUMWIPEsKdeOeOb7lpy0Wc
8ui2KFz7Qh3YAqC2QncYKLGbOyoD/MshQx3FUB88S4Ba0dEQqEGqe7Kp1gHKbuzH+xqRwQ2PDHUT
ZoLdWI15J/WiNkEqiVqqNcTGAGM+FIEh8hh5HjsgqrKnopZroQs1oe7sHEB+PneSP9npMCK1dHBi
d/enXU8LdmjjUFrt7pO/ttMF0skQRxTkzJ1/DEf1LvLHppo/3rXehtwAiSyOU5Vtr9MyYOrPia+W
tSGHs+sioTMAk3/Th3hdo9AsvpdpANhvCcWGoQmKpWVb1YsnG5TxqSZ7832gAJQqvgcpyJMKt/vZ
2cUqTXMP+qH3SAYl2KVkclkFPPyJ1Blg3Fn6bYj/QY1e/WR33bgWeDSearMojxayq5vJt7GoBPnA
Isr99jtn0dKYsvwnOLifO2e0XwJjQHAfkfeLa5jmHqqoxtbDnuwuKfx+qVrTehvtfq9cK/tpetOh
G4P6DaBNCHSB/dDr5EKofnowWZFsQ7tOD7Un0xvbF9HKCnr1BiT9dqzS7Ic5itcuS8bnXg0jdp9W
cQqszj7hl12uvd4rX7wO4UDtyttpH3u+ONZN7CyrKOlAge3IY+xb00MrrQfwdDhv0GiGmlNotyfo
h1X3oGn7Rnb8MYjK9LU6F6Ctu2ukAJA69ldGgOI6EGBGFyMv4nNtCWz2Oe+/Nc7aTeLiO8A1kMnS
Dky64xY1lGKdsLS4RfFLcVuGKPBCwKFCvN7Jby1or/mLKscnnrIbMqGGy0BmWgVcLAaj3EVGm2yU
Bn3gX23cMT+LFwgbqwPX7725I0S1wBSWt9QSbliecybO10FZibf+KGKQeH5MVCBhvMKPKdkYBBHB
gvp9YvLxhCUXud98J7K3SfNxVmk3Htt8UTia8m0mfpuP5EOHT+1qiKajBNa1s/wDJGwWjgsWjzLj
lxmzMEEaA8GBZEMYh6hg8owCjWfqJJMrrDPj/bu/BMIdabLIORqN7yyJjsIum9cytq17hqDZ6S/2
vi4+2xPWvjqZfPevAQBaEnsF7pvXIEzY/RChmmqOZBVhL9/5XZEEOXkuuEEJk0Clajn4F9qmBfdE
aN/iiymfekgy7VqUcG/akVuvEx68UeeJb3iFgT5FpsZp7JzpBirVPogyUJCsRyKnWz4NeqQsERiK
3GoeSQ5OiCIwGsmBqLjpEoiOe79G0jVNDxBFGukI33yVAB+RA1Z6qL2I1nnU2PdAiCcb/DOCk0pj
8A1DvHrHJa+QFxAcauGdCT1qDnpVztLvkC7ajJU3RahJFGtwdFnfExuVhUDMJs/OZKpVwBS7KVVk
bPupbw9u3Y4n5NkhPu6V9X2NxzzK8/riC5YRj2EKcO9C3E9dA8awyqu0qoj9RRpmsfzbZ5s6/q/P
FlXmp88WGwZEdnXtF5VuiUHmS8lFe5iLs3QTqPn2QGVfkhn3qCOR+0qlqVogsgoKOQrX+Y1Xr3kM
xoDZ6CJtu/YHYSyQxi6wa229zQAxs6UYQnzrZJRljHd05JwmreI16EPRmd5GRhA796phywevOBiA
hJyV2w1nOqNDl5RgKAtdd/U/lH3Zcty4tuWvnPBz81yAxEB23DoRnfMoKTVYll8YkiVzBkdw+vpe
RKqcssu3qtvhYBDABpKZIkFg773WujSUpf8S1cSfZZXsV04cOFtXFuGtO0yQtgFUv8g8OQDiWTwa
i4E5NuKbzgPQP90ceuzBrsdU4lzC+h98/OdTYzTCyIQAZBzxVdeH2PaDjW6Ac5dLFxgUP12WU1px
7dTNjDbIDGyRFnQvOFKkWTJ+MWY+Ac0pLwp44FrsNaKoaa6ayawNgOWbuv/OrMeTv1ZIRYSMldQP
VZatAeVGXA9P3srm4bjOpmKXFvMYuiGPiSrJLrEFZMetkTwR3r8NsefeINDcX4NNG4j1yd6hnpjX
WiJyNQ2babU29kMs34fN4TfejBmQ7aDWBsPuykXO2BzRxWhrtramWJA43p43vlMrEBvRhyJ8mdE2
Lgki0SXQpa5JXA0i3s4obfnSUx45cJPtipdEK1aAZ9y8fyLUafZBAz9NOtrNASAT0EtkIKo+QKDT
t1dBAVB5LvtuZdrNwZLRcywKe90rWwPDgkOkgvaY12UOKH/KwSDjin5mKqO8frdxhNbzoq4R/Z2s
TYOWQQ/+SygtJAWCt9Ba10fd+UgmhL7UvMkh0dglyOZH6B6nWHk1KzC+NTMXrsl+ZiqrqcWcuciU
2ealvL7UF9QG9ce5VTsLWiDRsMfKgOM1vq/Ng4ZHKDw2CcMzZ05D965w0hgKZ/CbmwNiVGkHl+6f
5Qb8Qgq8/qbmQ09THpOIQrN8bsa69IGQEFzx08HOpLNkfSrSK9CDNSsCLvCrgvrOkegHOqV7mYOp
Nmdj2DlzEQ9qGWGlIrEH8d3DGGRzY5KYusFTFfR7Qra8jFBF5AG7kxA0fa5WMwuqZDtvOpizIOGN
ApOCQCX2c97S1DZjxZC+O1lxyaB0Xg8bY2OqGM//7G2GvJSNjSnmecbZ/NIiqMwXVEBQsuoQMOpU
9H6I4Y2sgJdHOe3dEoRDwdu5LjUtxpxXMl+1mfXdeCA/OCmTKILKTwjy9AbZ7AfsHT96M39xbprO
Lg8erMj6jCxo52hb4AfsnHCAUvwQH8shVeBe0tYJIDR7XjahDR9PGszAGKle+yBZIklRIfcjgnAN
98M3HZcveSCaL9WAuL0lQnKLBY8L7sma4O+YJ1u8tFqw4FRA88tkKfByxfPAFX6LuBsO51PL0daO
VlhTqaQEkmhqMQfRITNrAC1ej91gE9kA7YEO4wmJlyeIdVZ37lh4B4AFq7mptzTIF/MqLK8T3xlv
PN5j/TJ1CMEVgIhRzvcM+OJ7N4ecbkfUQ5CP1awHI9/BHIbOyg5kOlzqTFF3up7z1F7lIxLCO1Uf
axHkDx6yYG9r158TuwqR17KohEofeN/kD/C8Ir2x0LfGMMjTK2RJudemVMXVa6/K4TwI9OpAq5qG
eA6nMfNpQ4uJqNuaYjrycYFcILY2xcYtEB6Eg3tlikPk19iNVe7CmT4UXKHRFtENZ25aEYm3dmUO
egvT6oo2OjYNVqimlfR2dQ2Xwck0YukazQo+kE1mWc4ItuWkAiCj2jVYHMCVlCX+EfeWfzRnVld8
AV92t7FpzseZXfotHPADmOBpho1hBmXm6cwcAqgC7PwIh0vxd3aXbqaHMTHdLsX//6EuH/nLUL9c
weUzfrEzDbLu9Lald34IkWULKiH5zJxeDiD+4IvcKfoZhBLS/aVBRqCkL/Pszy6mfGl2pxEvRXP2
6wekDSKSVILl8O+HCcsfF2Y+xVzJufLyqaZSVCXLZ4LR06gj7N2mi7h0McWziTk1XYoifoTyZrm1
nCi/aSANyREKOqiJsdMcioEjC8Tyi/lgO+91nTmLk5UFUaPjMD0ByI3W9arSCbASP/qaHnmMbLle
2sdL/UiA3R5TzETmUy8NA+h1OtElV8oNsTLXYSuWSRF58/Mn/hgYXioAt8Hh3ZnPTrXCLrmk8eI8
lOkc6qdUduH1eahU02IZRlZ5NvEs78oBCdEaDBN6JzTRu/OZTNv3s9/UGZPeZTLFg41+5qB+nF3q
xDTMZVTTcKkrwRI6jxmeeNC7ebdFK8FNFYJJ3RR9nni32oaEdpfY1+FkUUJebRM2vJ2bxpK53m0O
f0tWduR47tRpKAUCxAPPF1JEla7Vtes4V6BJKV+LkV9ZghSvTMurUOJEocb14/ogoxTcTB7xt7Lq
H0xCuklDD6ZcdHgCzvWXKmNh6rNyvAbKfEYGbAhSHt+AQI+d4iiWV5iQlqZkDtYINufUaV7bIUgQ
6WuQkVd4ZT13hQ8WA5kF+ypl036+FE/Nj7Mkpu915qxNmXgKwyGdkTyTT+fWYE2od5donZw458kJ
vNfiUDfj3lRBHCI5NUjEv/Yxl0E1rw/mxqxtTyHImG6MlTk0Vb1JnLw7mlIfxcmpUvljLhWYNKaR
TVVfg7NCWHawvdS1uVPN3Zgka2NiGlKdAXSRA8Rj6syYYQk50aBhyeLyqYHUzjrpwUB9GS9wUnsr
aY98LeriguN8dPdMNCfTzXwl5EWUkDktPoxOS9DwxudLuHyFBDvKDuxfV5cq5Vc3vSfDw+XKtPSj
GQVNIjCp+MGMbS0qf2ZZQn74VqXtI43UBl2VMTEHbwQHSE1rev5WZlDZehDdyzI9v3wsaZS7sUrk
rV++aVu11o643ZfLDwcHKXj/dbq9XF2vuHedB09mrPPf0OuLyes6XJ+LY8F2YNjoJjBNt5U2RBKs
POuf47q5t9MsuY8h2biThCBDd6qHnp1j5c3ViHU4kj/detWAymjrZgV70CC6M0ZE2HTeCFIdI4db
C4vn2UxDgO+u7ennrhnUsZtKovDGFXJFwJxcevSuEn1144L0qnETemeqWgpqryALor2p69ug2GRR
TubnDtwO7nq68rWmYOJEih7W1W28NYODEzfZwStCZ6ZoOni4WSxB+5Opake4EtO+rdZmcKBNskPs
qDfTaC7XiugeIdzg+vzpjdMh2ywSSzOYK5PuirDiytibgxfHz3ki6cGUeiwP1760W9CJ4AuNVh+c
kKmyMI2mKodE5oxVfr8zxWQsnI2M4KwzJuYSOiDjyHhnKiwJjRevHMnGXABoPcgu0D22kthTddEj
iZz2NDKpb4qxe/U7z/sCafdhCUXAYRP0KIbaWoB0CzmasecdiiqDAh8Q1F/AU8hAiZs1+6KNkLpm
n87VLRT4dFmCLwQ+mvn7jhsUaptznt4lNz9B6GPfqmL2IVHPiWuIiVPn1sJlF4H/aOLXAVEvutb5
fYEg20bXkPiBl9a7nwxMaBtrwBdWf7Xg5HyJORIgk459T5z0ukkH+0nHzQA9UFudhBO1a7e0+51f
igR+ioSANZD198kAZVwFgc5vU3dolLLvEbrLDM5g3KL+yndS3BopASRhwpFHrgVmC5oAfJaG/Wdo
VIDLGfUXs25Cn6eeRBgRDrWzmQD23pgBHfE+2jCZXUaL4m++ITqA5PEAmm/AO6xZNrxmMkR2qWc/
Qna4RFIizTZ13ySfy5YdZEHDF+B50nmB9OgrLW1yzOmA0JozRC8/enYpxChMz1wESNt2HLKw4hgB
okCln82ZCkRyPut+U/c7u4BQgnmzSD/E2SzhDHswg20+RPXOMTY+3Fl8FFsTXju3SkTJltwqATP5
EaMzxmaUtKw3pr6P05kaEdi9KtqiWAvQDzzaWXHmsxKpS5eJ41ZbZCFBnDfNz3xWWEujPm5AoG17
1ufJ3oWfDCg1pClwIyBuF529nHLn56HwwINdhsn/UO7msZ75kfb3XgLZEaTKJPlVNnIEXGi3MA2I
E+ZXETQEnUU89gvkUPn7i5k/8HA1BKmc9wxozg6JGnudte192NlqCZayfnUujiBiY6LCJdmyvdcd
HUHgmh5Mozl0EoRhAHWdTMmM1if0fTRGu/fRAscKVq1WDTxerp3MDGcW5IcOnUurK1OqSVpvYi+r
5qZoDnDygpgzqK9Y6SFhc7KoQSA2Z5OUiKn7zRhni6nDz2P87lOcEtqvRQvuyXBgxZ2V0L3hZvCh
TrpJgLVa9tNDAY2+aPJFd9clRLvvWDfuCcRfl5gc5T6sg3DeuCM71EnufCagSz/T1mmV78BCWSwC
ZM19MWZ+WrIDJcHatfMWoHrxYp6YuoZwRQmfxakhpNk3QesuSJBELzo75qXjfW0T0K6OzRjtSJaq
u6mjaa+SHBo6NtKFnCgR2yTFOKK2xWsAh08YNt0LoqXdvGVeeJO4lELMdQTLqJOPEFFO3m05FFk0
5BjVgiJ42oKhF9wfjCx6c+Zgq9op7cJdgLNz63TmhM+86aHi7gImNB1AiqmDdY2E3jVvGIKyGjNR
g2UE+P3luPYwz5xKidD6xJd2/mOEzbCoBZyu5m+Zhm18grLcpMF1wz3Cv6bg2oWYYvfVHnsy10nc
QUsv6DaNaK0NQaTzugMkfI643PhU9v3BcGh7CuydUd59JWUKOUjgL6wuzu4VoPeAbuMsqArIhmJK
vrdi/V53aTVnipB62akKzEAMEyUgGtnOXLIv0vQgyur5fMXTVxEFyL6MRRbqDRQL4gcvKw55bnn3
MQifdphRpqewG75O9SnB28IOQ7YTElQpP9ePCGTMclqXG0x//REL/v44ctFBH5rl68QuollJeogQ
mBYZRuOsKXm4zrsBumYWdBBcb3JqTcVLnUzSYYPcturUTocaxPqIXqDOFE3DpS6vZb0qfbudmyw3
k++GPfBJMuFvTX7bpd6S8bgmyB2epYam9aJs5TnVCbG1eqk0Zo/Aova1Sri1jKazQAzvZ6bud61I
LAV9DnIl1zHunp2L0MGqHmXxUFXq1YGX8TUq6xUccd1XmvnJAvlTw5V2XXj2aF6vVCrF3FajNfPd
jB5cw4hgHMWmzOGRwzon2Jkqc5CTF9mcIUwBLddihBAtkldXsdRAK0+AO5PEZepAAAD9G0cc4cjJ
r7xp+lXafrKhLLeJGceUXFh9smXEwluiTKCB3tYBg5gOjV99PBWuLfhz4YXxgnKeXXkJcffhmNfL
XisNrDfw4lDzfGV19n3I2+beDaNm7ft5tg0yDqW0aTBjMTpQXI9q/gzXfrzw5agWkrjDBhSCJkfd
HDylyqUvub00xQ7gvVvxbsAcvhZZhnTxobkblQ9ofxJlW8Q0ADCEwsMJyiDvdaU8Wn68VaFY/k6z
wnfwqp0axykUL1VIFkhZ7Kw7eNfwK3RRUCwM9j9B6GqDWK+NVxhUnkCkWJ1COGPOdaZoGpDd3myc
uSVBgNCy1n4ADLzdMbuYuKlduA8rSENcigIEivhdnWPsBMiQdoU3TyaGcUi1fhZ1FdxJ3qSHdkj8
uWH0Fn/W69xJD7kzyTPBA78El28KUcJihseWvoBvQyPn305vpBYDuF7wh0h51N4RtwLh0DTVDuG7
bRuC0dixdXgbUpBXax+BLOwNx6+MQJmn18Mj5GLe600iBjgyz/XGflSxvwysERiDpkk2rIvCFYIc
iOu5I+ZFxMrBbgNQSJKmG5pkzRdjETYRW8cQ55thsZXNz9TzjUX69W/Lhnge8TKgZLjrbWwBarhQ
1FA/Mz+prj4WTSs8/t3W/P5l1P2l9Ze+F+N2Gqp0Lb0eg3HXDQi6Qgq93PfwAKxURZ07hZQwyByr
8TX3r4u+89+csfzucNd90CnFzjLo/QOywKtzH50V1lINQCqZ540MrFrHVpjD9zStgfS04OmmQ+qN
zpyQ5wtm+oKrLkAmsc1KiPswIK87kdUQKB70OxL7YgdNBqzN2+yBkZrgPu0qcNNkzirlSC6OkrI4
AgSvlkh7Kj9Xkn4z0EZLfMO0lbxe+pBoDBeWz5+0wB/ToNaQYVyuLkWv7ssV5JHDVSqD4MAHQK94
/2iy3/O8hTRd6A9XLnO7g62xkYlKnz7XydnA6e9IT2eIFpTIEMEjkWOFCbcwKw5Ghiabinwqmlan
BbbTtGKvaD+Y1t/1TUSIyEWmQKBqqSssE7CuhACtXfbuvtQES82pvqsECAOG5qnUbu5814l0b6FH
uwDDbZCdwmACMOjoAKZuzr4pYIgXoNVg11YB1b/BkslDkObVEkpS4xGQr3QnikSsxyJ3bpy44POW
i/CptdVtlubsO4D9yG/09GtY/tldhhrpG21ig8gf7wrwI3hwxXjZgTetj+yB/rN5/E29zZRYy6I6
qw95g53dANu9VwrCSBdBoqwImzXXIchwRwgSXRpowSD4Yd2AwQZMVAWy9uFcmZU86vam2Az5e9FA
D/F2+Ng6/Fw0rTEBPOx/7JuPyNEpVbYAte2B11JtvWmBhWxEKLK5ZRYeTdkcJhM/H9U2TmR0oFh8
Gj6DWHdvPs/DG9H17JaMyZUhQ3BU56yRNhqvjNWQjW9A6QU3WNuerUy1PTiw6lNYTSvXH2OBv+Js
pepCrLRbO0t4KJEg3FfkMXLADYfn2j+psAYfNyb/IzAyiEH5bQinS+ccR6SKQxyxdm6bvG7mOVX9
l9hznltPJm922aD7FIfiaYmtEklehQeh1T7gBIJsAZ7poAY3SjcgTNLS6OhT6zm1fHZeULYJzQ55
HD6bZZrZILhAuc5cp012ZrHmMdyDAMMXS8PmZXi9dO+nR6vCq2Ji/jL1Ta8B7ZjqWefOL6amHjKd
KV4MXjkDYe+4Bmgme5SQF1fUDV8yHzBoCS62qzgNuysXAGqkGjThSwxpAE7AvWHLyF//3DOh0Xij
MudRYWVzBAWTOmLVq47YgcQb3lufXSeK9k4crQI7K+/SNG5vRCKR0NJBGbSHz2Ve+YRsTKvV8uYQ
BO7XcysZxGsN8MceiyPsWgSzIHkJD5mxNQcQ1614p6xrU4pKTyw+/eu//vPf3/r/HbzlN0gjDXL1
L6WzmzxSTf3HJ0E+/as4V29f//jEPNdxOWfgsOAe2EeEcNH+7fkWQXBY0/8VNuAbgxqRfcfqvL5r
7AUECLLXWPkBsGlBCdetxzaON7EqAEl/2yQDYLhay1eEzhE+V99aa3HexwZdmOyBWFknZoXVcd5u
kGrG0ysxhtnaNbxykEtls3Aoo/VZZTCJmp/KwBFfhUiEuSwz4oTHC0RjMgiEgJnIHILE/1hnjMss
XRDc4zvIEyN7djpwlfVHZzr0cVOtckx6YGT6szWt9BeQ6Wcb3hKs2HkmKuQjue3ZxPQ1xmYAqCmQ
2d//9Mz+608vBBO4szhHDFqwn3960OPlVldLcdd00bBBEDhA1hQdlxmzyqcqQdBkWk50I3DQpcuq
G2MhgHkCVJsgTez3VpXyrV0Wuh/G6chEs+H0GmLF1o7zOnxKo8pexE7SHSUkMfdlAZ6MAbGpzyNI
n/HzitfJFPzTyPGeTIkPpZEgHQ7mMaPVcK3D2NkxZmPOBaRB/sN96Tm//jiMwOuLX4chNURwwX/+
cTo3KV2kzqu78yJdFBy4/Jx9RoQiP0FRtj0Bqv9gpsOoVtbKTHmmOFkhXUudhgJaxXboPcMHrJeC
ZwqsaZiYQlVDrIHz5outq6Oc1oh4Kd6qmOSP3CogGVR0MB1ytq/lTWjl1Q0S7VcI2PO7fGLTL8Ft
C7qDxN+bOlCGJeumAP+jaTUdqqhf8YmXH14zqNZWEQNuz8nmcE7F21EqsPb7CpDH3gdnhtMl1bz2
gSIMmzto1/O7X2wZvamFvXWh3PHL0t4ozNmae7up0cjPjW0AdFIHpweWv+RAWfRWdV5230wHeAqL
iscgAEMhi0Q7awE93GVeoe5tTauVRcd8aVpN765Lz71zkPden/2NrLDJ0mZN8oFcvm3kNCvTZmUa
SpuE/3BHMO+nO4IT4lL851DMloAhS2d6nD7MVJhZ7AFUMsEdxysK8nGkv+oo6JUNzjAqP1Ovtp/N
IoxZbX8IuN9fWaGHJZpVQQoyTo5GAvasEmvEY8/ysOa08oqimDWT2luEJEBo75QxxGWScm86mQZT
/B/rzoMFJPHXde0iy2Zw3HQju5HuCXPp3pyxPnHKmYoGZFshUEQ2zI23l+a/2JwrWKXX/zD3/Dzt
Tz8mCKAEI8L1bBDReeLnHzMJK0LTjPi3sq8HhGIzb0aBX7ixI8tD0ndGl23qqaec8KVZ6xqLqgqB
0utYB4ZbEM8ijFi4wB63xaZGnGGaZ6tpdv1wAMjo2GqIt8HAVEPjA04nGsKdFoxqXiUU9K42yU7U
S6KZcbaYBpJZ7w2IzkTwEoDW3WJazeOiAJeN76UngTyXv/9VPPmXW8xhknBJbVDuEub88qtgRcUC
1aTilkAu9+hMghmgNkmQwjap3BpO1EDE8aIvTpEY08UH6uUcggaGLtnUgT8PwFgXVPKGWtmXA/Lg
etEs6iq2wMWd1XOTCphz0HNACjnY8yljMA7WUhfy8WJVC2SnSQLpxm5yDRV+DFKMyAo2pqinus4F
QikcnL/UGbticjWdjSc7UzfULpbazHqqJnrvmQxGdodpGLoidhCDqUuUW9MSldDY8ivIcJnWD9Ye
q2sI5DLvEGp7ugWGr7idilVs1+NGcSSqTPUk7wXmCDgVwZqCHT8I+10k43N31tZef2dPAJICQGSE
brFTmkpTWzdAQSlt4JaDRFgYKNA7d9TfQty7uNJNBJr5sfH3bia/pEo3t6Yqx6trkSKGsTJF00BT
QKgIff77e8Tmf3l0POhteBTiAh5n2IVP7R/mocEjeN0NTnkbhnTyOqvHuK6iF9Uh6dDvBblB5CdC
eh4SgMGvF74UYMRAfN9/KhBWWkE3FSwZUkT3P/f0qpZgAzMcvMyKgHEFF4vo4go+KdDVmqIbjcuw
0ONdG0qwigRqFYEJ9LHIrfwImlikmk5F7DCajSsnlpupmFUgHy1d3m9MEUCj9yFNEVLIywipZkvX
wV1uEEGRb9fLaBTNB+g10OJYGVXVGTgER9W4TRmgbmfoNc9AJAElMHqGXkNtLr/2Hf4Bel0Efb3U
XabPH2E+ZwAwB3nfdiKfbFvqk7C94DppgX/tAeJ5crQNpXBCsgMyFOQ9DcqtHxb0CawizQpzqr82
ZnEM/vMCsa6ucZHv1GIHYeoFa54vwzrBCA/w1N0MW+g8gCu+ONSajcgbhXTjULbhPTjXGfJz4K2r
ZL0dakQEACuQc7BfRK9YPqlZNpb+Q9KO9sK3+vRaITd0o/PW3pqReIMI4GWkjmTBrVf0ACdDJ6v1
+7kN0Tg4p4FNdqeDqedVMyxr7ug5FeN7nWkwdj16OYQ45zHcaA0Rq/raDeBBUUxnX0EAvzPKkE3c
7Hk/ek9IYhTzWA4h8BOQT5VNRTd9BIc9tR0HV+BmX92o3tW+egCYIbkmmA5PAzZG0LyAwDXP23vE
uQLI2QX5fZ6NNWQCinZtiqJM9bZukThuihBhdm7qmqxi7eQneNjpIiepvLXLPL0mpVzToZe3pqqP
/Gbh2/64cqY6m5U1lDvO5n6Xqiu7UFvjrIVoENgNU7E1DqPQRMimuqaXyI1uCQDhWCy5oG57shQ9
RRWHUy+vt45fld9bO3l24tEF5rX259ims5uSOvWapbWFfKARdA1Aca6KSOe3vxsnTbZ9VpRrOCza
ZdlCEk9FxW0xoVGQBgmV5AmIoqwcoo11qvBIoc4cOIQDjK0YMUu5UYmYfD98cfN8MQ758BAnAGi4
paCItWDHjtUtA0Ajx4t0IjfkabEAsKjfdVVTIQLXtV1yrOO8nNeUeCfwk4Zrxy0iKM7kwyGx4Z1H
SqK8EzYCBSIP3RdgqpZpFrDvgfb2bYOIjOmOdADvxIIwWiOhaVz9/Uzo/Pq2xKqBEYfgxSAopZhT
fp4I4YYqG7u3WgjGU7hYOx/hJQMZAN3UjRdqugFVGDwipq6FdlTYtPdjI0oI3oAlX8iCnuJWYT3Q
ldm3HHclksvY48UCOfwBAtV+tJETxYrhWdEgWcX+p/WWhlRFByA/MmeQcIQw7jyo6+y8jnCQfTzX
bEiudNjYN6aBIAJy8/c/A/11XTr9DJxg3TD9E8LssD+8D2TfI8/bJfrqPaddehOSFI88gfIxSLzg
BnDsEXyZl4c+DZwF653y18nA9ChSJPmbpz8swGeHSFk8//tLZvSXdY6kLnVd/OVcTB7sLztPIE0p
hAaj+Oq8oB99WYEJPYi+wiecTk55sO0k69LzyfrPavOOryhSqf5aHYC38VxNHB19hdTGxbqOG7ng
UanA0bQ0bs5MetGDzcHlkqfLIaxBHIyQx0IlNLy1gvL9DEIIbNFpwDxUQNlimM4udgoSef+wHTf7
h4snhOOdjm0ww8bCER4jKP98O3fD2EfVyJPN4APqxecORFnaEVLbEgtNOJDkbTd2ENSdACedTm6Q
9FZ9vlj4FhsRH7L7WRf4UG20AWWI+h5STiEIplO8c4ACzcM7TrJy102tpmgOAQLBg+iDQ8gItKp+
9FcdT4ATpvSFdPu/vwfsybvw89fFw+tKsIQwW0pgsn7+uoBaZAMiWcHmjOFyivnZIwPfvne0A4XA
JThUqumQjEENHnDUt4MCpg0E1bNEgMUx0C2I+YiE2zqwnfUALucQ+wVAdz+UL+0GE+ZW57v5v37y
YdXGp/UtL4YqCsLml+J/1m/51XP2Vv/31OuH1c99/oPXFf7/rckx+lbhhf+9+dXqp3Hx6e9Xt3hu
nn8qLBVWoMNJv1XD7Vut0+ZPX9xk+f/a+K83MwqQjG9/fHp+zSKFrHX4CL41n96bJt8dxXv/w998
+oD31umn+OPT/0mfX54zLG/Po126vD3XzR+foEXxb9dzsQX0XJvZuH/hYunezk3uvxk2QQ7mCRsQ
CcwVn/4FFssm/OOTw/9NCBBKnkvglxFy2kMBNmeayL9tyDB6HscsyInj0U9/fvt3T+T5z/Z7zyT9
ZZJiGMbF80ht8IrYuFV/eR5jCnLe2oFPtMkab2W7cIxCJXKPmGW+KYIVzQq1qcuAgAw4y6DgIaEW
3CLU/OE3+42D9LeXIT0s9nE12DXbv1zGSGugLEbkM5QFmLYQ/3H3ja9fZE1ePQXqpDK2Z8AcWEud
QHytAQf6IgQ/2+YfLmPyd318XPFreJQ6DgPpGB5WPvnLPrxlXIYIt9c6/oZUrFhADAtzJ7XsreXP
nVZuuy7/kggfzBXel3SorEkEdF7QzJ6NSllrwEHwmo4QZ/6Hy2Jsesv/fGHSAV01B5ObSx1Jpj/j
hwvrk5qX8EL5GzlNDhngJ2sWl9egNXUPmeTY3fWsX0A+ytpVo01mcujpop8IDmdlrZNZ2wrwNcNP
usb6YdcW0B4AiXh1kBLZt8Aa1UgT2HAvA2LXZofhxyEtZLVAeCNZFIMLfDM8zXPthf31WIKdLbKG
R8jMgnnIr/oZdG/zYzBYCVZL5M0qXbFjJx7cljzQc68H3FwAjmSNHbR7qPru+SC/YA7IsUs/XtZN
vZFlingGeOsEcUKkgiYNIBn1a9t7Mw5Wtjm+tjpCOfgOIBd/ZQ3ffKylHazBVj2k5QPsTLpm7co0
X4DZbB8kW+oijattkcWKqGVplVcyfoWH7Qb8TuE+TVJv7ZXNBAhJEbS3u3s/aIH+1VosawiuWYBu
2rZCrgqUbKmHbDMuN65AEDKH+um2ChUSLuoUFGwuW9kSdGXp1g3pJp2W+AmSFkoCebcCGiUA+b9B
1uTsyUCOZ8YBxO4bnS3GAKBeEQcLhEmwA4dALWIJzSJq3HXXYv9VDtGbyixskaRYZl75XarxJkes
qsQ+I2a+Pevb8hTfqbR86STSxuoWKDEQmC4qTCfYSg6zscDqsG+9RR3wYc6xtZvLCkwRGXA31gQw
1eMwsxhbOZV9M/rVBhnfAVQLIRHiCLG2abwFk3e8DtqqmxXhsOBZ9wDPzjizhlIvkRCb7kBS+yIo
Wfnyho7yK7BD1qrgjj2zQv/R64HjKsCfCagDOTVQHkbazRtlAwMZmBPPqol1vHYgwUE6CEQr+URB
W0yzfuYp0EXF5CXAlnOe8IV0J5HZLMED0JM1/OpvUHucQ9k+ndW1R9cqQ0pKjKXdCjyc88xX/VEP
tF65EB26YZkaFylSEqg7hGsImBezOBPfhoDy+QCe0Dkkh7+nAnyKCR38WaqBvkAox1/UuszW4B5p
VhDHheIOK/gRSeQHnnQ+QtE1sPzUrjYQDtvl2uHQpGAasFscmAURwJk5BQGb3l0OWROCJzOOipmp
szg0tKIU0YRJAa3ow2uknvAVBKObnanCDs0G7dNUNge4NR5AFA/duh8m5iyZ+pselwZTdymaswrb
WCQOcOTuRkA02W00IjOYPQY+cldMnR5GtTNnzB7lkg3pox0qBE4aq1S7LmJ5DZ4udDaGtEM+aF5J
oBmmZnPIPQqkrTnFLeMh31FbyAS2qJqbjufK89FYRV7ign7RYedO1Y+RTOsoNBhbZqbrhysZwPS3
8Qe6bGpAuhkQMOcrvFybC4R7gsjTdAmmdjAXb4aXptacInsdl4spBO5PwAGYgMYRj7037QCZUYNP
AslG9KUD2fnMZnh4Ao4k5ioo91ChdFdt7N+AaQac3QSK50G1gB+v24V9ex+x+jXTIMsY4s9C2AeV
CcDFVHuS5fgZRJrfm77DtjnP5h63UgiAhM0yHXS2gaDhOMNzQbYWJvYZRUjzClHRjU+CW2YJe8mj
MJ61Mr6NHX8WC+faT4i3GcrmZAfu/2XvPLbjRrZ0/USoBW+mMOlJJo1ESRMsiZLggYA3T98fwOpK
lc6pvn3WndzBnYCBABBIZsLE3vs3GHOU/Zc8dwKrp04P+Ef3IUOVroFCyl6x9fu4nMNLWX6hIIC5
n5353aogz/N7dENH/OgwG15Fmg+lloxeqDaTh7EMIFhZeXZKOdlXg0CLLoxPS5wf9WFeXoBUItfT
vqGZFSyJrgYN0ileYVQZj+f6EVUoTMDCdvKRw+3dRBOoKDqp4csW0pwJlSR/Jt9rqQpMvyTlcQD+
sKW4QBRTIFo4IVyazHYAn0vl8bs8SIbyo+b+BX3xYMZ95Sfw+3bd98yKTDyVTbGyFlNfjac+6Lv1
peVUXm8SQjR2tLPbvt/VbjXJ3a4ACUGqNZn9rJo+zNALXK1UcdBhgufygmun2LiiQnAY1Tn0VR0y
etJ/b8bih74s3wa5+WBITfkkDRbFMMk5OBmvumhMxEOZy1gGRK3lydDuz/pP5nuOG3azW3XEawN8
Hq/Ohq/thN6j1fSKp1lJFaAOnblyo54RAuZhLGN2wR3WGJk3dGjVDovCm7RQ3FVr3MUqhdQbdp/5
1ZaJ2VQIuQh6xT+TajgVtXI2mvo77tQY90V2IOoHEJufEkfVfBVf36NV96h/9oGFVMir2X8laFXP
ChKobgKO4ICV5bOCh/d+0Iu9pqCsUyrmN+rwP8wJ5xKR1HUwQ8PwJAft70qcFRMpNRsvc71a7hdo
uO5itK6hYikxTo3wZNLrjswVoNbarkWJXUmNw2yoF9CYe6YYB3lBF5YL+8FU43knR8w3cdkQB7Xa
KaoK/GaYAoQxEDfrMulaMZs5DtOPxeLyysJo2aWkwIj2vkAyWXw0SGc3ih/zpHjjFj+CqXlMADAG
lkA6oSl8kIkfwg7TTex5XkzjvhqebN0I7Kl7KsI+daVG/dpQftHisggkYcPyteNPGuY5powjh1wu
U+CIh3TJJ36J6oxsxSri7mVObVMWU3OMHaOrHFvce8vTYGpPczF8GkNkWSx7ms5xiOQJugWeal6Z
+R0zEIf4E1cH9DCwt4ymp0bRi51Z97xyF+2nY2dcW+p5qrSBt2UBaxYEvl3IX6aatEzsiDe9zDp3
tGp4/itmuU54i2XJM273kesMg+b3+9K6M9HcmNIWFKVR4+g8OQHQZ0yAj3LRndTCvtpWTUmU/Psk
Iec0Z5+ncLwjSfOxyXg0OQXXISxcG3tMcL1XRJT5omcblgTKxcrwAt+XzFIS6zwmc0DSkvNkhTZP
lzjWvDjqg8kyeAk3c+sblXoQ1vCKGLfh4fvkphrIwgGdOjerd8jSVS5SXRfThIMb+RF030M8zRez
m0BkS/KlzMlJL0N/bpYndYnVAEGayCXE/yI0EN49Nfe0iwp31LUXaznbicKvGKLkKucvc2r+sCf5
K7bJmRR+kNAPgHEPqXkCalg9R6DxQTbPF2Ae38uxeK3QDnBBxjvnmbS0b0Lo8LXIye/xfdJlt5yn
AjC/qQVJiVHNtmXre9+s5CZzKROb8Uq81LxkDkjBfdr2CkXRBAJhe2/m9X8vMYnZqzKXTafagPOA
+uzSrCjvl9KZL+qkuyA+ZpK6RtCpEumwGhHczHSKxV/M3MVinLuRnJhvIdXryjWwVp2sbmjLP60D
oL35okW1BSO0fGr08FiI1rrTOtW6GxVmeuR1p52Fn2QictUzF15poYw8oiK9JJbFf7h+El3ulsBE
752nKv7T2SBTxtMyd0Th3he9YfA9/Yy6pXyYtIrF1KQuUPKv+MsOnoqoOD88GerMnsK7nnIPhmco
FPK3qiz+6664c4T6A4XtGPOa6YtE5SFXoawBsLqk3WQfC7kCDJ+Y+7LU70oj82us5+/tIktQ9xM/
4e9hVqJNp6WLHiDQAnuBfXGvoAhshXl+901OwZKrS3WUK/MIG6E/QacF86S091hnPcKLl49W0RYX
getFbEstx1JpitcfURRFuovyOHTJKFbe3CrIcpDP9rB5Oc6NFUSw3NCANc890KtjVwtsd9uxvMfy
aYSRcN+mcX1Q5vpbUkUnTQ+7s5OO2Ql2wlPYj/O9Ds/2pFj1KSqyn7HJZ3SyvdYOnKbgyspW2DW5
qztlmNcpuPFalzz3jRZqmVr7VWd9tg1+lbyZBLHfPNwjVXAcMvnAe2k+xXb5kGfU/ErmwtQey9Bf
lhoHMkcKamWe/aKt6rMzx8eys0c0kligtfMDU0V9V8hc6ObyMXfmwjUOKfQk3+yYuehWNntyGHb3
QLa+OdE0HpLQzi7Aof0il8UxVJfvdjVBbfhmUoKDcXraFsPakiprVryt2fbKQm5w7dUi7Pusmogu
rrEQFnwhayuNzQoW8l/rW6cuGpG7WzPethPI/7n/v+1sdcfPtKVyyx5NnC7m2zbbuT5trURNm39e
3XZp1iO21u3Y7bDb6ta6DWXr+DtOOToq24m2AXh+g2NBpFKSm5MkO81pa90W/9hnU6Fi0vhvjqt5
8CNfn/mhDo77NpSloiLj3dZRFWrfT/c+1u1Uier89576ZheuH9FV6WQrfd//l+2R3jtKsA2awX3+
8xPdPlbf918ae1Yxwmk62avWc2ZwNtRga+ZoIuWR+iFfULjHOO4hlsqciaeWv4Io2ndVpDyMUusg
kj+3wLtFfkwjwJNlBi+ltOzQr8kSBllUXOM0ekzQIcTsgau6z/GJMgvscfSquJt7C7g6Bgs7YE/5
nY310U6KKbJvqzh85HcJZutErca0QwYellKrfQSmqu8XjVA6N0I10PPRECi09IcEBPfRtm3tYsGx
WeTm2ZrdMdbTQz80+SWNk/wiMHbzZNDOwDFMbxnb4Wg38kNqOR1WCMaMKx8fj4KVChfNoZK4VJd5
OH0gEF8uQ4lx1dayIR7upMrhTbtuUNZFqdmnlsnDsa2TP3eLFmW5aCaS3KSzI7fU9jV+gpfF+JwU
ZokgeYXTPJqNQZuhtSy00Le7RQnkDq6HZqqnIQ+jS7cuFHIXbRoZSA7VQO5H3fTze12S7lQilVNU
1tpZja45Lza+IwYknOf1slTThafpdDGi4gW7O4vnMns0kTReMmkE6Z5FWEXlJnkgC7ChZedkGKbk
o6U24m6xcZpNwzBzHb18QxhRhRWM7r4DE8iO9TP+D4itDd0hrIkxl9zEFxzfl705JV/Deqp2XZp8
ahwz2Uc2nq9ybsuXrbUttHGG22LIi6fmYDRSI9mR+5GoNFyQ61Qrf9tLILOzIzOTu4rtGOe6KM2z
oSmHsrEtf1asN4dw/mIZTXMqoy6Q1rV+vVKIL8hT6uaw2qz92RdjwgTuwm2H8UlAbKBkVuiX7cLa
WuihRLvUUFGOVtSZiWN3QY7FPBjFol0cLErwDElfFwd+hx8Bc8UlwFo3bdtNMNhwevAsypn0IbRC
znYMIrlajoYgosRY7AwDonEtQ7KYatnhBQiQdNlaeWTbBGBJGcDGukuKC4i/9pD0ED+B0EllkOf1
69KrpwadmkAFb+wa2ZBdgKdmSB91nxtt7+jQtrfeSJob39QwjAD6n16sv/bcdt8Wln1Ozf6FfHS2
6+esO4HDh34x8yZO1h8rLhBbttfvsFsv+m2hUJaDdKSgu9EKAkEDMf54/HMhJdGAWcO6/t6UpBSR
Z5MIt5eWj9uGfj2kSvv+bztum7bRtu3bqiUnaMNmmvJ+mtuG21m3vtsqIhOUF3umvLe+20mF1han
uX/VUrurgHAk2S8fXUQmIYDu7H75fLcz3j5evX3yfCBzhlab4W1bRi4uR09lrEX412/n/u3j/ba6
7fzbx9iO3fYbuuQt7+u7Bj0bSCG5zHs3IioQGcoS1sUe494vGiz+dKooV8QnjIMmtE/4REj3UJhK
LyLzEzBLT7zMjg2UWrPdaLXLPQoQeGJOb3Ij4bSTOdwNjdH7FLeUU5Wr6oXk4zWCgXxgVg/vCGJt
+tpa8j4nZxGoTfamMs/FidVxeEgR6eqVDZSTu1OPyMcKCudrbBl/sct9UuUWZLnWDsZxWk56osr7
ohNcwaqy13v7c1jO8h2Ep08xcc2e7AbhqDYlHqsqWLulc62W6aDhpDYAzWu0zNHdEpZIyM726xB/
FV28E82kPCBbWjRDc5Ca4bEceM4ilo5bD8GTt9hDE2Rl9hmlqZyoaBkvek0iaey1NyxE37I+149r
piMY0GRwuym97/Thcxva18KQzR3itlGctedUeSVOM8453jgLv1HA8zxcrURJqdpjda5RY6UM6DyH
hqxCpUfYQSpsCgBT7YdzdGbeDwzNFHjcYB9dO/o3A/E1KGPjseQWfFKrzCCDHhdeFzXZ3pHR0BUj
crcNXWXVjWSDJ3Rc22S/9Gbmqa38bazbL52MFI4+E1gsurZLxKclNaLnos32KwRyx0VyN468/is9
vQ5o3u/QVMHQM7wfZhI63Mr6KT8sE9aFdiJBxDebR4xjAuh2AnFHqTyEeTiejWVBC+VB6sx2n8oh
rmS6eZnseQH7q8YkoHtx331JQ9O+jMMsXjonOXWkL4/VkOou3oatR/LLQO5LST1FVOYDAhAwDwsM
U/R22Q2DMJ6UNIKC1ZnuUJl3ozQqd6Ec7lNRaBjelpOfhzFMn2T8oWKgtGehBcyz58PUjX1A7ixz
LUQY9mGBe0wbohg7GJF0ZEIC2T2WAoyokWkucFFILUnZwaCtXXJkyI/NMRzNscfJvSDL0UNCNHqh
osGW/tRjG7CQXjlA8/s106aR5Bv3EBD6nSPh1hjnkhH0+fiNqA+7THMJMttQj3VhHzMF5ONWePqP
ir7/N/Xcv5WJ/6l6/P9i0dfRqQz+xfD416JvkyxV+fei73bIn0VfRXb+kKF7gFu0dAqrOmX/P4u+
mAb+YSu6+Y5/dRBRuRV9LYq+NmBhGfkk5e9FX+UPTQVL4lga4GxHsf+jmq+p/VbnlB0CP01xbFuV
+UD/AsEtUDNup8wcL+he9EFCEey0LSaoNCclUZcTXHN8PUQ0eM4aW4R1y2ILTLbWukiWHF8D7GjH
jkjencd4OKFLD1ZubQHeJ26O30sBW41gy+JvC1Agf9YN3vPvW6dUZ/0e79sj1G7i6mp+iashWjxn
1VyTMe5qPsnqclHjLtyltlaebgsF/xAKP2tnsUCMdMlUvm5liy3fv6X3Y7KDVCbfawE1E9CIwq6v
O4k4bQuYV9NC2q1h/dZUc+ctyQBrRm2Z8UBfNw8Dz/X3PdOinBcvz9LZT+F6uuYWW23fmD3n9SHT
oyDd4qGt730zOKxzW54meTcWpTgZc1idOnMQp9tqnsc5yXcpTk/QdLKq607lkhkyKEmaEbp6lB3X
5raQHKU72VOtE9ahAOst1YBFwFqbuS14OPDvRwAUMgqWfP3GQpxMed/ye0pzpxi55ZM1pAIDRhIq
OWUCUykPW/e2w22vsVE/GqMmBQslxt1c108Y2DUnGDztaWspf7US0say99tmOZlCJdC0tNhJk/IS
2j2xIBr5XELrONu6OmxB6m3TbfRfxiy1NdScu7pG17NQ/N/OLt43r4NuH2kb4/1MW/P2ObcDC7En
y1OeMilbIyFbeW9JyEWeNCMvYGGvzW3ztqiX/AvQjzC4dW2tYh1gaxlItR5KTMB/678dYLSICVZi
DxK/Ok2lzTffRg3L9/bWfVtY67Xyvn3r/Lfrvwy1NZMaL9fM0F5uh2yt93F+H+KX8/5LM3W+a8VY
HX8/wy8j5eZsIl2hIqqy/TP/w5n+d2e+fehf/u9fxr5t31rb4pfNvzS3TYmJ95ueaztrBX2pNrf/
7fLeWv/Y935f/L45yZGI/q1TqriZtltntvJ+8X47g8D4TA6AXPMz681EBMwj7XbMbe/fht02mMtj
nAjjiCxEdSJnUp22llLyKLmt/tZX6SHVI3M95F+a267bpq21LbaBtiFvq4Y08ATc1ottuK1pjB0j
/89n33bcFttpDD1+kfox321dalabw6etOaTxIAdpuyh7ebT2GunCk2nYwPwWhyl/2uc1hvF0bgs7
VykxvW/a9tp6IdYbi2ctNVF3naKI1uEBfd42LTL2Zc9bUyY/UT38MoxqRjIYdyXDkBFFU/d9LEnT
3fTcNPg9ZAkz5DlX7hypQU3UnL4ljf45XAQlFqVxMURVvanpv2V453lNN01Qe75ji+oV1G6DQgLO
PYtS9UY7OVPsFUE+lfC1UwjdJ82K3rRlGHYlryB3hMPrgbO2gl8+5fu/MWNA4CL9gxD6WhtnOsli
q8Gvq//Y1/619X2X9Yjt2H9cdcgr8Rb9+9D/i2GgwfZ4mtmHbWRne9luZ3pvbr3bMPZWd99O8I+f
pJCTU0xJev/rp2lJ8wh1fhLbm0xGOOTkFFNx2lrd+oFvfb/vc9t82+fWJ2qThNJt/d8Nqw4N78/t
6NsQ/9lptmFvZ7kNs/U5afa5yOzyBAEGkdr11aWub9OttfVtq7zBr0oqz7tb/xC34Ga3Xd6b26Z0
e69ux/w24rZabG/IbfP7nttBy3rarfW+/bb+PmasS/4sGbm/AEl2rUoCNC6MsyJ/iSepQMMFDvoo
I0xezACX+nHat/KowcBUHPKSrY88hOwvIWwMFC2RWo/Ft2wwF9+eHRIInegCM7YmrIUzZ49G+6V1
nOowdMreEfLgZZn9RdNxUhPJKWu/mJJ9VDJRHEdk5DBGUmFkWk9zqVGLlDG9ltr6LV2AOSMGlgeJ
hjRnRM6hhkAoJvuUNbni5kn9IluSvo+r9lOeSG9pQeA7K70TVMiERqNsAwWDGWG8tqjj7J2EfIQx
Wh4SCKQWwBTkEO6GvBxccyWa1PFbFuJXNY8mzgYShI9wDGI92xUCjs6AmtautPSDyOorBn8/sxIZ
RiIOGRCHeSFEiF10/0y3zbKvc27XrkHF95wwI/ehbZ5yVX4ttGy6LxJxkecWjFvd+ah842pcpUej
3jlxoyGpWztAxqQp0LsZ2MCYPKG8IvkmbAj361BWFLR6rCBmSSakr5L0kowLOZ3kK0loLVDGz3L7
3EfiWuu4W9SHqpCLQFjrcw6tpaXRyL/MA7PJRM58ww5RhwxTw7UW6P+P5OEOaF1y9aqN6mmos3sI
ZHyBqYgYQRdJPBax25xj7VHVvgOG105FGA8fcosUThbPT0WHAG9Sf8aFevJ7cj79/IiE5ClVxTkV
009RKFgb1Eh0GgIQGly4bqd0sHvzGKP6sIyTI1yqkKluc0eofho7Hqqo/Jc7OHVe0TstNTQVqnbt
vKWgKF21VW2g43gPmXWEvGKVHGNL/TzEVLMbfCwT4vFaR41aiG6vAPTRI8MKEG0nBY5obSJ2fcK/
ZSKtOY325zJW04ehF8tj/8l+lqd+2FvJPFKck35I4JXqUuzyWP5YOUu1b0LcS6K49NpFu2o5SLQS
n2thuZMj8AFAuwTjl94bRLxAAG1KdNZwBEZUaxeXeXusEVpwkzSJoaA1GODVg4+vkeVDKw9GfGwR
Fug+RxkOruTifa3uehyJHwa5K4J5bo0HQznHlTdkTngvtM4821EIMzdPvEl8l8wo3I1OvoN3CJQU
A2LE2JWT04qfZa1fjT5UdgBN9pDmmqgNdIQl9k52rVNQlwaQNc9sU7BXpKg9rRDYHYdJ4rcIa/PF
EdnoKO+4djRw8yzKE4KX1BAUk3GQ73PT8XO3TI8mSaKgTRZelSqQuvWIWcSxH2NNW1btFREFQaET
i2tlOXeWhXGz/NpmBfVqPXPbNH3ExKNwRZvbZ1OJkQa0CzeTUXNwVB0N8Vk5q2kaevw/UaBHyttk
NHkQjsg3GtEsrlNpHufJmQ8Ylcu+sDUPvkH/iIo8jnZJgbtVV8WeoSTFFQhf7ILd1j1EMD8s48A7
vJHBQPQhpgZapOxrQ39R+wmlmrR7brQYV4iFmDUhbTU3AuX5yiAgYwpdZ1F7J9toDMTGftLy6zQS
/g2ZPgdVZXwgvVjumgXxsjGrjhMy5gOcnTWZ1wbC7nZLOnzVAeG7EyZQiKIrC6ZZTYWvh1t0aoPA
IxIcRjTtIFcBQurFB6lvLdfoNP0S1kPqQU/RmIyYWlvyPEVtSrIhZJkNAyQD1kIRiftWr3eKfc64
Go8GTMXeGPzZ4JFgNIK0ap+/Vrj+aSPpd8En8zW9vatHB/rf0NUAOcHrLaUCZ0WZPnXdUHhGOuLc
Lbgbh/gHMPMfZRXfJcNyMNPpOSwBo4TC2Nudc86l2toJCMB+J2lAVqrupVIlLoqwQosZR7Z9p2nP
gwapZUmcY5nYVDqkab6OKRAZkMr7AfQm4oB5tutWPqyo4DFBltp1odrvoOTtIwqKdT3do3D2CZSa
4ukZhkSFU7gVRs3+XKpPtSU+cvelZLWpU42OjBQta50T7qoRruycJeTGl+icYvY3NS1k3bkcvKmI
PiTcpvte+6pUwCzGbqpRw6V4T+LpeQqdzLeG2PbmDrgS1J7VgfaSRcqLgqc4ww8XZAGdPCz3Qo0P
TqevYNccuGpTPGthsbjkdCNPwnGAHGK+R0HGeIbuNAy2egYpV9fSeeQG406jQJgmM3p5llfPonfb
wjmr86ACdbbtIDIfhwXcciK4J8eQQineI+pxMq4YvN/XU9b4tcW1N2a9DUEgO2bda8MsyuPVKIc8
7pDw+kKAADgCmLPTOc6uCkGjG8gc+XoGpKzDCDpgJn1s5NTv1blFoDEJ5lRPH7MI69ISwMgyz/o5
qeLQ58bz+8iSvXHNf+tJeqct+2rpHK8fMGntLR12TPhxMfH90yfn46zKC/XaeoWe5nCvwq9Nb5zR
Uyr9EZYf5WPzR9Hkkm9hO+xxp5B/JhJwI6E+l1OCqFSYNNDMzqoZy2BLQwrQE+5nXVxnQaokeE6b
6ufaBrTnNEWEJDNdjZBtDNskOLNl9ZmMWnFcBmZEyF3tJMP8MA3zzlSKD8DGAEDb5QFksUXpAf+R
2FkuiJB0ROvtS9nrjdtri+rhvHWf2dVI/tnIXMQ1Qq+1yxUqGwVamT40TzIUwXsqTTsrBf+LP8rO
ysKRQhsp4W74OvRJEIUQBBLIC5qF6QUBnsEFLZ9qgIqk39UTXkwzBUA921ME+RgWaX5aUune6vVv
+jDtYmWJkKqO1yvDcRETaHbLbN5XjZTvdQQYK3O+oOuJIqAy3FelRbAkePKNHfn3bgxKGwsMzU6+
CyVB90FnooBaWw2YQKc2X4nGBR0meeog9n1avtgkiHqexyczcnZxq2B6Bj0avUe1D3QQND1a3UGk
CdWb5eq5ZeZQ12bjd113RVmscaNB89DWFw+GqX4E9XKuoDKbkOVNLWPGmorW72W3qLPnPlMu7MTP
pj1OBrKzGHxfEnVA845TyZSCShlEC1ydUzOE9UVR4yecXQauUSjSafw9m6CQZzDRpp/5KM1ebeGP
DJvu2K7YV03PLDfVIWUXIHC96ac28wBBk7NyVUv/YDuxBfU4vg8HW6IQJSkuRuoQvcsUJ6hSSrwE
Q/hjzRRabrD+FsitmThaHaoBeV67ci1JO/YxIIceiA1n9Ja+Sb0EEoWv15qMi+m0W2AQH3jGBYXi
hHcAYoE3Dm89TB4d+VPKr3xxcZ5AMJYaZj79uY5Nc9VjRrDmUOZzcnRQJo5agImjcu6cpWQ+X3t5
OrlCzSTPARC3J3zwVP3LiFDrAyaXPDrzMqMyP/lFP7yVMpVpM/b4xkEZRfYLEZsgrNtXLT56VM0J
XIqnCf0fXyrFXaTJT8i59r4ml89G33+P2gGgpZBdYcWf8hQYhI2NCbJqdSAnan+Iiwkn84lHc5zG
eHsb96gizhPKl1B6PjVJ7GA0W5tBmiFJKoEszE2MqW2Ren3lOG7CREHosVjpKDrWqQ4OMC3Ag3oE
FSB/GTpkMYwBhWY08hQNVrMDSTzH04hKZnTo82X2sUkB2Lo50GJiH8iD+pCazZU6e7eLNemIMlx6
J9Lh3ki+N7Z634yq+aqVmAglJwGqM5gyct1L+mNetMrrBvjW1MrjwDYWrlEq3ZKlkzHJdZcpGmRO
ZHu8uFJ6vx4Vbr4EJGaSMTN5VNSx8tJQvZfEytnuGjLdYWW6KfrNyOngEqfkZBpGOP29nKHDAp8Y
a85gjOa7sInlXRnlr3G/RPuyWQDME/8A+RAfOrDLqo4aTc0F5ii94ecj6Y6pw8Mli7/2c/IiR5Xp
l+H4U+0AKjiDclTm4acZfSAdT0G4nX+OxaR9NPB5AGkp1onlpAWjYi1uulpImX6qqM4h0sOz1EYX
0Q1L4PSrTrB0VzjjN2duszsyRwhCagDjJqxqsqT2miU6RmSFD+TovxoVOJ2xWwx3kI9mHC57y+l/
CFvMFPSCWE7eoK83bq2bJG2cBFgrlbg4775ji+XskM8921h/JpQufcXkpSAs582UCh8UAUBg586w
ILo3Jm/MvKPsFz3aTfaxUsPDqNgf9BadjYEg2dWs+aUJa37V/oMSTQyGbIJrydn9IGM5kVJ2rjtS
d00aIBr7EZeIrzFmruDfXLROkQDH4k5kuHtUUt662ADFhwF+4b5x+Mkk5bFZgc/wZ0NU4usc/+Oz
LjmW5G5d4zQgLZJnd+99ihUBG6rG4ng7KlqdDIpmoqK9jrRtGBbta7dYk193A8LGy3NbP7e5Pl5H
Zdx3FlKlBKpAF5dscEcEWvgg0QdJDBH6ssxi0xoT+GHoJndKzgbG7AkpgvtBQTC/WxdzjmMkei1l
UZ2taAROvy5IRy5eCit4p1bWn32lOdeUnWNu+b/6eoyh4F0k6h45TbeyjfChWBc9F6MApsxNofLI
R4BsKlR4TOuC1Kw42DOgrG217WLtmjZW8jBSrd26bv2tqb8mTH9PW5ct1eo1F9PiF2NbBbd9NTVE
hyIy0E5bd/llA8xzjenLrQdYDwD6uSqP24m3DWE8uszGNJ/gVPhb17YxyeTyDEQTT1M+t1GI5N6y
JB95qfSRXGEFqPLaKUryONbTzwn5y+OoaHeYg+WXaTL067bAMK33qs5EFOSvPqwUyn3YarmXwZmU
XEHa5aJJ/SkzMuOarItt5x5DhKUKM6jiXeuVq2GMG+aRCbpC2IC41vWmWuodfpm6J7b1WBgqM6Pp
mrb2w+LwDMHvfuTe6fWr42TSg5Gco3VFI7x5XxBaIf4fL6cZlX6JWciqfFHiyHDbb0Kw8gAOsH4f
yAKYewZIey1E0d+LavbfryhYbSCiYqx+c9xNKmZfj7pkR48qiG0RRtN5221bmHWFyq5disO2uu2r
2LBKDbxjgu2orU+d1dyXquwu76fJc+TIAd+mOVdwo1h1af2XKGyc69avWsXwgHIMuHBb5v9Ydwv7
+SgsbE63PYgCr3KiaKRtuP7wyO0OUuSYV/it1lWUcR0oqMf5xFjWddugdGl7lMXKF1v32zagUqbf
g+r2tDTrJCb+cbdrMXf1BsiXkEaMy23fuK5hsGSttc9VrIXsGVIh5uDxoygN259QaAg0Kywjz+pw
T8Dhs/fauk4e+3Whd213JKdUuvE0/SnB9/9RBP8n6rhOJf9/ghEc8zwpUdz4G3n8/aD/Zo9bf+iO
iRAbsgkIiP2FInCUP0ADQd12ZLBPCvTyv1AEurpuop9EicVg+i/UcfMPx7QI3EzHVLcR/xMYgQGq
/jdWsq2o0JLROXPQr4W8vWqX/MJKTsxET3PMoU96/6FlInWcMVp153ZJPdxIGlA4ha76ZgK3qrYa
PWhk4kgbfYqdniXfzUn8XOpOOhhxU3sSdQ2CFGK7xLnO7VCckJdx9j0w2QG1tFnoxcVWW0wakx5v
iugsYA19BKlmK2+RNlrPUw2dR5rwOjawrhvbxV4BPwpkKDkkUTVDQVbjfVHnHVQaHKebZh550HTD
TmvXHPCnsRL1ERdnrBDUC69POSibfA+z8dWZHRWSQsQcIidyRcu3BmiZf4UZRO0rTqK9JAzjAkPr
oz1jMixrRwtZ3d0EX6xTU9S05+jTiJ55XyfuXJbNVS1KbzY0BwI2+oRhN7rWmMdeqkGeADN/GvNe
vXRyq1270iYvB4NvCYfKM9bneQShN3PS5hV0J6imiWdGqcUQYoU+k4TRSF0mGCVYKaX8sL7fFp2J
smFdQztBN4tCu+fkKnSwXqkOWYF96SCl6Ieh74uEaEOuI5GemH+m9wbna9GB3xvKeBZosvJKG+EH
LGHgmAYW1yIiZ+dgGjP1/RDgYco/uCggH2YkDefVIXYMEAZaob7V3qymB30icZaTTYcqMF1RISdA
GiVUQODS14OEwV8K3DqTNBdnROfE9DJMoqBRdSsQon0pRsvNpKk868RXbtKk+S42S2ZcYxWeFueB
sv0mebbILUEX6exAN8xDWhVIjnaLzS+If4vxX1ydWU/rWhKFf5Elx7NfPWYkCSEEeLEI5Hie4tm/
vj+f29JttdTNhUNI7O09VK1atVaS3+IoPBq4LThlSAO7oH+IwWqX0oJ9FgaVjRCeONSwQD5pKFsu
JPOvQI0A7mXS1C6rdrGpxy6+deSRcdJtZZN0T9OqzEE5qDmkJTgQlGqnwJO0HWPJ0rsWRfZRy/75
wq2pU5RdekjiadVYWUOHRBVWiNAWn0FAlWSkrUaVaoi9BgZjQ4BrUm3Ea4hzsitH+I7hyoo6bY9X
qY6WtaNKKN/BshvTtD6E4upV1542Ar3t0SDpXclSfEhTGu5CWK5SJ+OZKgxvtY5SLy0AGyFNVSuT
S+OecjSSJe5zUJ9XmLcTfaN56IIoy7W06emwfWhGRAv06q5EpeoGwSqx8Avoj/VzdRLqlWmVxTg5
cPnxrhaBsIE+AgclyXDQzG2Rx+dVEybIuNAaT1nnx8jR0hQQAsBhJDiUY7YWTPPp6EI3ObIZ5zau
IoBotH+WSrlCow/58ioHVQIaTN257WQbJX0vnTR1b6zofMszwLNaLWl3TGlYze3B7LcDQnfzLP2o
z/St7FrBA67jr59EGlNl3BJssHicQWpHirExCFIAfOYb1n1wBhF0A88oTyJMCrOQa2csceQrU8FC
ngur2AkdhTCvtqPk1tPggAV7ASG+piANoRMJRRqBTjUN174sBGumRcWmmwHONDYudKrhKSZXjr6C
1ieX7ygA09dZt2skH2ikUMoOxzU0/uB20pUkPF/k/DzWGQQDoheVvssBJhfYPMKnkXF/Rp+6oo3e
QyOUxDTwtxBomF+o0SfMwI/ZWA122tQfE3r6bmb0Ma7AaelhWk6TCPxRq28KxYu6xFWLaD6JRfan
DodLvUDSNAHkdQmfdKZxIBi3sdyNu5SEcNPJ0T0boXBT5bo/s3oTVmNvSe3wBy3r2BHT8qfNUB6o
kGlm5x23HbumIyN6ZfU1WeUcF36HALZd5Ak6sMFiNrlSyFwveZj9oWORv1ImFZN6ZNlntGILqJfC
UJ8y8y2ioGRF6nwzFfCTKguc6Smta+bb1HQvWtVcQZq+wPNOTRa0dqgh7KgJNINXMx0l0I2+8mAi
CweTgksJYE0hz+o1naNKCuxYD+14JFFXollEt3nbzhNe4fQUPjERfEQDXRARqmLSJL5oLX2u2Sjv
ktw4SPq4gRVAOXICHolUyTEyMG4JWMzXAb8tpFBuUpDRox3Eth5Ov1Us4gw+fU7o73l1L3+ESEaj
EBTfRnH1EkWd6q8+KnFI3foZSk6jTCAqsdjS36nTq641t7hMdkEXYO4dUi+pRZxS5GbG0qL/gz0w
HYD0IwbBWUWW0xIkECfpTzlT/GkH01hXALVHswl1V8tgAQ6RTp71IdHqti+R5ac9VjW9MULl3YyG
o2gCOLaGrUlxfxRwLu6r5+9sKKNdJMnTbfksq4VbKKU94arxHcfxoV/lkICD8emwt1yFZ3ORaEl1
gqR9KOpzRzYsvMi64I2oFIYqENQ4u1XBzo1VeLCLhHmNG03oIB8TeBkqdbPQ8jvWR5Xm/SaduMj4
T4y0oNIZNG/GyrWWcNhM8RTJzZ7ELe+ftvmRiMrrhAbWoYsQVeqncjsJ8YWtx2h490arU2fg3Giz
cVeY83XSSzDYkbrupB2Rm/+GCfOuidB8ZeVhcAJ5NEVQaQttBSf0WJo+a9hxTkXt0RGk1SZDxJQ+
/tUXYUS56ZKbHic8MySY3KLWU2eizpgDD7xweehByJODNo1ElAGkJ4vjJqZzG6CYPXzopqvCwnCG
mlJP/stSnTdCNHAWK52n8YinXCKUQRXQfA7Femxoie+EHZT2HJ8/XPHkbGPWE3BhjHVuoIkfTaC+
imlMh26l/NTjGfFEjfbRAieNXFWoSi/AvhrtOh2Wy6zpe7Qxabl94vh+pOlbRM0Xz/hMZutKVg/s
KXZjhQBfZ9ryKnJp/mXjwV4oqvO7ZGL/ppK2Pou71KpfYYOwV7CTYoQ7dNQMlKXEZ7wF6RpxjGuf
TShRmIldYMFYIIPMRPdS4o85zQ/6E/rn8Pye0Ulv6vFkIsm/qsODZJS/Uq1tmnraAkJtyYLsTq1u
q8mQ0aZ+7kQIeVYtrJmNXiWiO9aLcu/PxOm7uDDuBWoMUdMBS0qo7AzPxcSq/BmD7ZT+yB1S98Dw
Dh2gH00RHIABfjVdkpwx0B8xRmhDLxxahKGtMgGKzFR0Ig1arGSREQPMoDNRXQ+qEC7ozmnKWlyX
Av0rLqodREY85rv2EJJTu0ZqGjajVNq6if2pPKPqUlKCV8DH7zPF2BkSmP4M0UVpr1oibI0lrhRr
eVv8KnJ4UldM67jJvTqKjyO2ENzT0wt1DlIUgexVI2xKdvBSUC1BwF4l/xCq9DTP3T4vAlcwQJcn
3BxdePS0fmPzpTbZRU/UEg0K8dquJpRZgCisMRffuum5Qelnk2JuiGX9DXk+lBrMJFgb44JP69Ia
pFbhklVEpFvTR0gHv0hzKFA9MHmqZAIU38AmZwNHyAIIG0HyW/YUTH9xi6N14QdIwG8V6QtRhUMS
Cnc9Ml7V1UwJfKXZwZCjizIDR8rKpq9oxGtKqqrpBWh6sGRNfVs9C2TXEqQx++YgNcnKbzMef79I
WyjF5pmy0Sn0ansxUJsmcw7mVTK4GK2hldyEPlMGbeRiOWRE+kE7Qau3UT08WSLLt6rR0cg0LgS1
5deojdT//c3fn1FHiBzsd+R/Xv33T/7+QmLssfNa3uLfL39/8++PwAlesJri9f/9+/98/N8X/72w
/3tNmiZ0lHWFn3ZFSzll+SBO2Oa/37Lvo13070fV6mqNvgoKl02wVcvuAuhUeX/f+O8XNCie239/
/PudVkID//ffOgraWzpG1SCYAG6N7/zvZ/x9FXIx//vSf/5N2YrEqaTJEJ4ayqtbyk8lCFyH4Cbd
+Y4aiJC5//7j39f8/YKWK0xZDVJGo72VEW6g//f3//6IHQY1+laP7Brdzsz69zerUkNMkRH6y5Ae
FxpZRD0TImNMF81CI9P7kTpm1iI8hK6q10zNeURKYLZhX0LuzEe0Gf5+2wnhqWhRXO78eoj2wqFR
XjitZhUtqx02aIabYKLVWgEdTNbWSOzxczjLF7QTjqWNgHW/I3KhRn/N/YLe8dt8IyKVEqv8KSxS
R3YLB3b+26qmdT6/GHtN8BNtC1GGxWPFj+RoIjBpzbcOERf9nL0ZC3Zk/ciJjVzGc9qviIftzMEW
sq/o8fG6B+uXXIU6rFTa+Re+nvGOAoGgr+NvzD5g+Yj0VPr5akvrGt+2P4Vqp5OVTyhOOWX/hbaF
MFsRR4sj35tDUNqN3fjyja3EQnCYalRjo9L8Xr2lO/pzV/g75Q7dTgu8dqnhcXKkHTLq+N7qTVG2
0cofV6OjuJrRv+ShfcqOxoneb2qpKP53nrjCPpZkNjrClH5Fhql8FaiUZ6DllrovMD+aMZSSpI+5
sEYRwzS6zIQDX1eQiejNefSUSrXOg0gV9uOGvEfbxn7u05bVCGuM80hZMZNskVdOt+yji4oIHiGS
TGq9lagT4h1Irewt6PkyvibiVfg+NXSbUspaq40t77JL/sUGnZ1wEV6XdnYpLvUZyQJL9QKkIgwn
XOsW9p+xpVv5t+l96OZxgl4T2gHCN0KwzTyKXaa2pTUaYUYLO5+IEFSxSTEd5EmTb8Uq1k93+lCO
lftDYhruzUM7ONNHYdjCF80A+5DK7PmG/PER6Yd9+7TGLe6a5C6yQ3poZYF9Apx9rg3nBBmMf7bQ
huNrmTiCrZyCX2PTW4bTrmG1vhkbEG5fO8UHbaP9Fnf+C7D7eN6wCr3H11XtB79C57U3BXUdUNBT
6M4WtANrGQB5bUKx+orQQd6ucktzHuKpuOW2dloKdADgG8EdrZJk1Im/gs8f84rSyEnsXcRtcpcu
rgBLOjTcJEtST4BIOLbqHpa7mQXXDh11K3TLa/1Iv1rB9uCeyc5X+XIMXz9UC64CRns7fWXRpVda
WVk76lobbYgb0PEUCc85B1EBm04Of/U6wWW5Bnv15SG/vsb9RrAfLb44dzi9eukkx9gV+PSV3V3f
ICdgcLybEUCzlljkPEZ+RhOsg0oZRxloTjPYprsU6mrhEZ6L4+S2++pY1ta8Tq90Pvc4ZvmUNXbx
yEiVB3TtaVz1NuW1BUz6WiHa8d9/BdDwwm1uuD3qpcVrV7ICEPNNnIbhDbfz7NRX3jc51n79wAiK
uWy361i1i8EZ7eq92ZOhSOY7ZAiqi9Zkzz9Mtp9Dsh+9p9N7EvWtl+7wPLaXVmYLmY7GYURONn6P
1+MGyoj3gI+xptU/M1Gic3T3n5nySG3ftDNyVOQFneftJ/XpgbSNNzAfzu+CeljCpeS08TqT4lCq
ewkcBXKOxeTJl+XMw2SW7QTMd7bLYDaPzYpfD1dk0eFWFMcKy59wg8pejObFTtyqPwKik3a6mc9V
bgXrjoKEth7rTfwSneBbQFspDzBFvwBJEnu+QXOwMi/9it10W4MObclzyjMBEyNX+hWS+PnZgzun
3ynnpa54mDdRtPNKzcN9JX/5KquTdO7+FJ3NqDwFj4bOek3dWsvdJwWtl9K06+/mJX6FZNixep3h
+SX9Ipglrt6JdIGy6t6NffDJ2VlVK5uFjNjWOO8FGCLKd/+rNk7RHurWg4xhWl+zQzu68ScWj4ls
3dGtxq9RceDT4sx4he9yqzvHwNVEQBdFLTazboFEtVZ0xJ4LydvKyR/QBwXYZ7Z8Hx6FupklNOBd
tjBoNVaN2ZRT+oyKG25VZtM1+ujOA72vKEBZ86620b1VrOfdcKjBkhvRyisbHgxE3p+ZHiF603+W
B+y3r42dfKToDak+golgXltWYWiXo5XNe9YIeivFq7xufOqdDsenYuxbyRVe4U0NdD9G1thavD73
MT4ZefTDI3EIr5YT4yLfOSw5Amt73GVOyOYwhJsSvQgLzb/QZQxqH1EHDnpvvCPfSB4+ImvO8VeO
9vLsgWrK73w7W+N6Zanir+yQLM3aIfL6tbLMvaqhW/Y99/tgeewxIV4ivQJcZm9fDafgd3jOLhSh
j69covh4Xrjh5aYPbD1jsImjNettk2CJtmm8gbrKS7vurX/+Hw6b+Y5e4i50veY6ik6sW7MDzvri
6JmND9ipvJbXMAQZWQcDjDPIHRYleuoxdH5kP2LXWcZjVqBhuthBe1xBik8sRIPabUpbRGXTgvyQ
CL6ER/E1f3AysI3cuhpWmM15PsAvpGcU4Wsr2EKrc0U3REHLTn6NP1rjqRKpJmeUxxRqWCu1zwHl
cZJyg6OFJcgdJzGFUVndpQfqSmzn9LzpmOhIdgA+By0puSANO6vHeLtROIg8jz4QlZ6tzNpqte/g
p5fYAVxB/SUJ3RZWX3CeN/FD7dDIp3G/1F8qpOR68T16M1HXYw68pG8k3vf2Jl5ZqA/sAdnVt/Ku
/kqc2mbzZM+oETWw1bu+G2YLQUov3HXf2rbasAw+wu/gS9jJGzRhPMEBAEBoy+OIpeHthCMqqHx2
kr7DXUygAwJiB7r7d2Ny2JycUffQ5MjeT61lWAB0tWQ9zf6Fh9NcDSiaFh1r7vIQUdXjfhPnbZmm
dIyDGlnVzpAh27rsjo03qlY7bbJvKMD0ujsIbniNbyQOK984VTtYzjZJA92/Gdyl97n8QmSMgIev
Yr6e8pPSZzssixwhtdPM0YJ939qSjOjuWu8uuuFXwyUC+o0jOI3iJuTRavC7seGLvdVrauv2wzc0
W1jvHNFXLWLPC2QWxD/K3G2xmvFmHrnsYUaB+Mox8hLzVK111w880Cwn8FpLs5nlr7IT41fhDufx
GAzHsL5jiZ3/1MLbM6PG+iuTTaKXexB2VSFuoSkLcePo4WnVVdu5RhLtPZnLF81mLudr4ztMYJ1m
o4+ksP6dGUyOboPy/qqBJfCGJZ0LK6m0OK6AqUb9AsSpIkOoWgpNcr5Q/Ehvz8mmLTsnTax729Ak
sO9DsDb7L8UBSYiYKWw76Kx6xTFxZozT7uxtnCcE0ov1H1sby7/jyeVnWHJP0yNcqa8px+8IMLYh
UGXhHdl5ItRatt2jtuvrbLGHVkhR0QHExp5QBGLzeG0UR32ttT14fKFukX4Me/dn3vUB5Ri4RVD0
Ma/1+4auBHeWrvKicGenrsYaQ8jiLIWExs/LXK0rT3koDwETH1t7DBgNEEZ8VkfWuX5L3XYj0j++
ATGRYH1yPbMFumLlrysstwcbXSVA4me7BSpJnyDQFm3+Y+hoE3sFnZ5ezC7Gikei0tYuHSwAgm3a
6KlFgASVblJsJFarNG5H5QikMmeHJ2TE1yBB5cqmWPGlfwSKgybk2MOBsfpfYeX8Mx7sfRlHSuoq
XLPPmVCVG0Y7OwokHrsm2VQXQhfgR5QFasWi/Ff1sN54li7Lv0vf0y3dvKznCfVC7qW23pRhrWLy
aRARa4dpK7r4hlXzvkxP4w7qUrQ8sbbe5tkuQkZY2cMQzQvnKxZtAakawiLJDfwotlKLc3r+SBAf
e8G37QpBcpA8sXzta7dO/Q4/5M4Rr028Riq94wo0grSNrB3k5jIJ78H4acR2SXstMQO0aLQNLCLC
WwvCTAgeWSVKQ6/zcYwt09NNDz9GAozJD7sjAeq8y/2SOa8eARr1bccpIBJiJA600voQLKPHVCqv
GXbqbxR1tlNtGcNGvTecBMMp86CoIsbTkIR1tKY4qzUKg8/8rEXbEanB4A3fyYLdAJIqDIklfIFK
YMFTRFeyKe/PRdEtw+7Ky+RTtzoSznA+onbBZjc8jMcwOg2Q7NNJJs/U/Vrx0g5IqnzD6ocdycNb
tA5g1NEbYnVHirRh7yc6e5s9lLh+4SZKZ8xaz3c0Q+RYMXV/yBMG9tkLWIhCOwYikyLiOZas2oMK
+O2gsylWPnTqwHQnYY/pNcIdje4UoX9cpt/aPBZUw0yfckyaO+oPVgP4KOvrFWzYbZXsp8lagjDO
EdWh0kO/R02LxB44Gp/eCv0guiWDRqTT95UePacjIRFqJBgR3EGxCTuK7NxSzLzyAOY70WAMOXeb
ppzLdXrCaGHqHNj5vUC5ZBexDyrfhn56il4tbjmyVwhZKvfhSwHbuleQGsllHpxK0GQfsLvk0p26
tXhSXY3i114JOcsJYkd6Ewt3erDZiJ0DEjzIHsc0pWNo10q8noiXhasKxdyLzLVWWcXtuXLz6DcQ
LGJ3G0eYpNzE4xsXzZ4DhVuutiFYCEcRARN73ZydR8Hp3zgeOJ+s9si6MbYyJWzviIYh8WsNHu4R
d7SXfA1+ZSMH+hJ+p9/t/qvalNZX9Suvx9vPTCb2CcW2/a0UdnBrRVIaf8dsTNOBh3DTiWmYou/A
Alhdn8hl1/EhP0MTFMDYQWZJ776FC6yS8aIxSN+y0x9HKJU/hF2QWDnG9P1b5VWCk6VsqMbmee9v
7KWFU59j5t6KSTw+/aYnNaKaRBWZKJWvxTE/pFtuyGov6noBD/zn4C0HL6j7PRE8thsyvXRbHKHw
DK/jb/e0CWkg6dLhtY41VDUtgiIoNXnzBXtFqBBK8UwJ3MNwoXDhYsnuyoCCSvATrHQkWIx9Sj33
RM/McFgOkvHC2uKTyNz9+so2Vp47nwWXcn01Lp3sWfviwuJlRSJSJbvgBezpI3sQtDQggnWEXTra
mav9Isor2NMjdqtfSOERjuSuHjg5jJ0lkbXrP+J1dWa58yk5ScOpdbr0Ny2t/BGf87O+K30d9rOl
Hf5eT9gfkx/RnfeQ55e0mSC/qtbZMeiORfI569sGmayB3Dvh7XLHSF5KIATC4qVg2l1lAirzlnyQ
k+veqkesT3oAMAn31A3yH71yurPkEumwQRYeIsA8h2I8MbXaI5nq6kZ4qdntJwxgBbjAO2J3/DPr
PjZV2zi1IOXNsYfivUhEy+DEFKTs1Q/AUUy3gOgCVlPRzwISF/SVDA/vJ7bZ+Ev7bOiYosDH/idY
6YGgSTXfHjokW1e6joNH0t7Lblk4xmfprxzD18sNaQb6knJ6fGrHOP+zsswbH45WDQ03AscxnGRa
LVrIt04UuuKb4JXigh7M6r49hbrVvSJjGHkSbmuRRTSryNg3rcVPDexDOyFM2jyYQJvA5x4ku4lt
tqzOxoerd9Lv5x4CZPVG65vwE9C0KNs5xIXeDT3z1FPEUewA5KV2wr1WeLf6R/WH/fAW7YLb8zpw
YJJ0DtaAdY5hRWcbhfjLU7+VorMq7e9xiwcZcKKVe87CcCOEcApkJRwOe9js6Xfwp78g2V8yvao1
MNei5UongOawEkvtLTYdvQW131f9x/DNecbHfOU+Ar51+3mr/uR0VKrgTeRsivCnaiiq2ulXdnkr
kSfdN2eike5L47imI15CzxqFHWxA1zAugBlb4tjFbOaBwFtE65k1qA5OX+JD3vnmK7H5LnfJMKmL
Oh0YpvQpfSYeDxKua/gyDZtO8iZpl1LRnfdQRSSPZILjubgQC+Rf0uS/6VTDmKm1DQICgAHSwz6N
7ig4yAJ2PJKnTwOa0xym1OdfRQldM1xfNgj0zzRJLSRhN9k3KRrD61y/VoE7KKcSrOYG5lvpsGGs
kTjUaHb5u9GicfTKUz+IFIC7Xdpzq0fzSSSQ3UsOghoMLoEwW/FqnfbKDxC6QtuK+j4oPHW+8z8Q
mcVxafnPixzsclm1hupq6uexocOMOFSLT70lr6ty/UYLjhH9ZrnTCzs+A3WOzg/+FEdm/Q/YiKn4
43rRBNTdZ+Cwoe3J8Rd8hB6pdeDFOPs5gcMbNUjn7gz8csiuZCv4BKcjhC/APIh4yZYALKstNhUb
BrqNrBpFY+Bzu721N/6zIG5r9Wa+1sUrrX67QLW1z05Yk3i9MO9bghW/X9lkb7ee7WeuXMIwdo0j
mYZRfKPLb3FUGQU3gHQltswOHwN8TdbGYo7Y1Ql/Y++5TrykcmLVMYd33uxOcpnaC0O8O4bk6wC6
0k5N7Jxs0xpvwgvHUIkvgU2bikbhhyCqwgx9nYPa+FL6EqfOs/fG9TIgX1xRM7CRUgiDdrlk0ZyI
sMPQiEsN+vW4lPzAdnshV68uOVmNlryMd0arvxFrsa1Fy3YVLbOPTY+4NPjsrtEPqQtxMVguG2Ts
sS3paynZkVjsHjiGBZ+xciHETAD9qAk11B/v7G7jR77ye16jdeAoA0WnQzWRKANqsLQg+VsZNOHD
NIHGrFec0jdkwsY7nZaCLVdAM/RNpv6G1B62NFwRfxG8vok0NZGF7VJabJI3kTJl6grxEUkzAas4
H657AlYIZ50azmG4Ki4s0NoirvZYZPK9vcAl2wN41KA1BKDGJ9F9Bi68skH/SYUIKVZgVsQIGs/g
PSRXhNWBbCfsoPUqOXZXgtjcav5kpkdElWo2kLuyRVZQRWHTJyyBGZHgZguq9BjUGwoG2EnSlbv5
EC5gomwZfhqhnmxxWTwgxe+HRwicg7AVdARUtEqvnG3CqiHxGVGIKSkpUrolSQo+p+Eg34pj6nK2
fTJsYnILiLPIvw0QmtQB7hLE+2gZn/FXGm7YGria/DreeSe2FZWEHQ2HmTD1mMGeeoPhX9pG6Rnl
Xr4rC1XZ7r4wfnqJ0aQHcXwPEpIENzgk6VFXfd4say7sWhIjQ25xkdf9JX+nkqxOezzM3yMmIa+v
6ExgUt/psDMv446FDFgNE+zFODDBQZoMDp+yAlF0GRD2Lhw7AXtI1Jd0BO7G4JqGlZiUlHwxfVef
t3zyKbVRDCV/Td94LcBOTXCRuhIaZmx+pterFJfcEUiItLqGi3WKiPhwiK+8oXMI0Ndo7JNJDAzT
kw5c2yw2KIqX6o3qjIHm22cp/Glhx+BsAcIUb8HaR+2rMD28qSplQ+TcyLtcvQls/VyzQGvLk86c
dfb0R3FaJk+8ZB5s2aTWkF+gSDArC2q/Ls9BsTEPnPGvrN1IwF7e4WjPLgQmSmjLgBXlmqvnWnln
vpFXzGfwdJ5uDUBaL2PD/bbylQ9kJ2M8KraUEQVRFOXsRnUKyQVN5HtSrvIq4huzekvUzFb6NYX1
kuUd/VbjL4PaDZ/8OZ+zpCsOA92SnheWvGNYuSPuqyLc6XkijiCvuaQV9XpKYPx6hl6z1HP0/sRZ
yIgzXhgjMUaJ6Bh0LJNfWVyMbkBpAOwhL654ikCUX8xO3lMbz5x7gbAuReThvQywsU7fgf35gcsH
Wcd6hY51foVSwYGdkpOPlHpVceAut0mKUi6zhGfGvZINQsgncuShcs4zqhIXDaCxooHVY/x4F26A
p972NnfF3KLX3gzQpkVYfnlE7ApMpUBlhzsLzYXmSb/+MjGa8JKfyIOf0KO1L/xRgO0PRrhegaH1
HjgJUGVnuMukNVxt9cFc4UcgV0ld3vufT+YTzHbDJSik1TDdENSmPo4QgFXJ1pOJOrhcKPeKrDqJ
LO86VvgoOXw8B39xmegYEZdboDK+PFAUaGuXe09ih8fI7TDpZZerYhHxG17C4xj8MaI0vNw2dyuN
CDDYtLoxdAwB1xirFvc/V4j+29w5f8T1MgmWh0R/GsqTMNto07QweVlkfpfyDQoK+wBhAep3nD1E
SQAtttE502H44oP7C1UCgYzJ43O5Hf43NxfeUAPmUV94PODCKVmzolx09ciqUBW01L1c3rUqvXkI
p9I6ShFYdOC/8RB5s2Vh0CDNYlCdrqZY96bvFPIfw+PBskD4DF7IY+cOuU2E3iun1/z6HEprgb1h
piPlXEOTXOoH0ECJfp1+Wcr2ylznKG0GOCLZRIWrNy3bAZ4IKWDChTnPhwewngWonO6kn5LWzkSH
jgTuZ2AqEQ+u9RlVTofXmvMCoGArAS2P4WHUFuoriDvhDnMVWud1eKhPH94oo8xV8Doew8rY8hhw
byXifuqHCMakfOUPInE/mHvqdcwPHuXY24iN1iufT6LmHmUE3NtEYKlTBDR3dByt6G78O8G5bPSN
QX046Su77XZMsvbUvVIgDReNZ2fxU37DpBXUA/GQqCZsgaXjU2IzALM9tMnl6FssfK6OdUxXHZHj
2HlN4oqmjZSErReb19l02E7M7ty3nwk0MXQzy2yTKwcobaLkGehxSIeWt5+9qfBLEZcE35RdGGPp
yg1VT1RxL3C4zD54Y+3pzYUfud2FwYWCbbwmLg9WGHhZT8FZ0b/ZUOZaBjbcmVB0JJfkCYbjXG3+
Dr+VuyA4BWYzZJ/1VRk3/4wwe6nQruFUMj5p4ZALo+k/FK7xPm7gunFnE+KToMGiw/iojc+CK5aq
k/08Ke9geIxGg6t4iki8wyyEU6BLjiTg/eAXDZ2UHo+OgaJqLUcuXJ0MwicDyw7Ez0vnP4lU4dJ6
y6gvgq8FAlQohRJoLJODBdlgPWJ5YHK/3B/PlWkZULdTFnxyyHbmvT4H3BOJE5Mx3jKwpHlcEve/
EILoYoHIqrnIfjZWWC65KfzIWNk+8+s87/j4ZRL0QJk2IhN4iIGeq4GvgHKSlVlULqTCHU2aGoHU
rK6nHdCsbZ/d00YUKpfgAr3G2geL0dxFP7BU89dlvgo279wbm0nzkuKL7IFJRoJLDqyQtZXDW2rS
U74Xx8CthZsIx/PvssP6S+uXkca1iJ0MlC8/c2YSWsgNVDinYo4Vm1j1mxpGhbsMuOYoVKRMW31H
VB0ELYbeRYUR9pQzsSimXS9jPGDVb+BsMDlMY7cSCqhRIERnPQt8lsGyfhS7pltWcirod6dnh/cU
veMOj7qud8+apMIxKZzDYXkJ3hlRUTrA7EpA7iWHFVCyh0iW2axpF5Ob9dO4L/NaPvMsAVpRon1S
9qxjuwWoh/QiZDQKYgzlQbgEyWUHKoBJoXPl5jJu02Rs2YclyWT3J8XHaQ1+v+SYph1QI+/XKKjn
rZOGLttzqWyZhtxFH/ok0AKBOgv06eIGqn2R7tbJxoxeWnwrBC8UWTxum2BEvWalwcg0kk05fAs/
MFbYxpRHvcVuZzRe8xLTNiYCkuAf+vNc0eFt2stM6jYwy/GgUQlSUO9yGoZn3snhC5W9sN710W4q
HLX/6Nu3peoFlBDhiUGMgHHClr1KAnJCwQdqsgywZyvfwAgmZRq/qtdMTB4FUxbGP5BUgWjQCytQ
BesjyNItlkgRXjmMjBIdzaWINyBCQls8iQ0xR7RpzsKdn41ow1uF0ZvGLVQbnhoneSFy2m+F9DWj
ZjYtd8Ery8peftRw12B39YtoF0G2XqRi1kskzboX4H5+gojw8XrjsPJ4ZypOnNs4kPMGErORov+0
bCDLmZ2BpG3YSSAoz7FTFB7TplPPLEvI6UHzTjc0z73qtxJvhf1XjFffDxOeGkggn1m6bcxmhyCw
GyWvIzcE2YFVITTOXDua6KNNSW+JNfc8MDgw3U5W1+GwFjD2AToPnUo483SGzK36nTKvAXIYbqE4
0xeqsbH83YxYrNUp+2TOsKS4MnaiGYEZruDvds5mxM7BIwpFX8w2PDR2nhzSimZzPvIytsvmG0II
GxTnnaBueHnnD+TNxMsZxoI2AVi5OrKNdfHhacAzJjan99smbODD+FTOPsAyfmQMCc5YLeJIjnqi
gqOawPZLkYHHyl/lIY05cMYPJnJyS0tOMg6o9bwLcMnU+xLv8VaEIKnPFpLNDf0dEIRpTbeKntkf
DjhFbVgz4GmZ/P0KJ4CSDJEYd6//sMmfwEZJ1slXl+N7UQ3i/iyKzbQDIgHTwPrbwLQATOZwfoIw
BUTkWA8LK8MzRuxh7EZBCNkU2TxUEwHEsEauEF2gkcFcfsbJimoRPkkJb88GW9dzs+2eyGs9w4QI
SRteZiNL6BRq9a2qADbJSY9wHkxOFO9iv9KUc1yN8nbVlfLWrFfQyBJIVIWSb2hY+0pa2ijydlpE
MplTYp1uxCFa7CRpaom1Z+H+h71z2Y5Tybr1q/yj+tQggCCgUR1JeVOmbtbV7jBka5v7HSKApz8f
qnGqvGUfe/z90yiVJHs7ExKCWGvN+U2ryw24WaUJv43W2B7H4U4yLgQcm0V8Cmmcdb4wl3OX3zSp
b23FwifSG+/R+KY4jyPytgJnYuUaPLjNyUPrBRRS/8ElqkXi+I5fTcRDpnF5OkMt22FgztjXELRW
ATsIM4zkYbHJlbifArfe/heSCI593kZ5cPP+qy53SzY59v07xbAscyDRdG6q1RZUOWsgX+8Pl6ZN
OWWjhi6BTDT/zxcHEywCrvXn96SQ0WkCYDDcuB+iS2K330lZ8ygxc8t2w/7037+Q+dm3YPZHeCBw
IN+/dNCqARn+5+f373TP5VdW5WHuUVGmCjITfj2+Leyab626yXD7LkdrBfxaeTfjHCVCoFKKeyRF
738xRMThvb/bwEIR2gEQgQq5fvv+y3//h+t/jbKTP/nvL5s8OuiOGmzo6fV0CiXk+yu/f8nWTyZ/
fzvv377/ErTXc2gzSZxc3EpxabfUlTzpmvXEvn8x648ffvf+B++/c8Zk72bEQbjKkJJaiG2l4xap
S9tsDLFzKomJv8zbp852+rOsJVBsYL7hxL25IIdKEsiFyjw8jSB8N7JQNYGZzaOhM7MgFpPB2t7O
6AxU0/e+AIgSWdFXoHUFO4L2so7gmptWMhgB9HLIaKFlSiMg0FV8U1kIZVzIOQJD9iZMenqeTZCx
Je9xNpH4NLc2524eA0I2zW0z8EDWNtGrVdGgaZ4piYrrblrdhIGXX/Q6WPbhFHwt+/tO0hCUnage
iOixUsp1Oy3NNg7abAemj0EITRIIBnezI25bG7yi6yF8bU0E24btyYzmcCc7vz4LMWhREtCfq+et
mxTZJvV4pNV6/NSjq2zoWgV5EV1hzD5IfVjdzgzhOgD008jUMKDWCqXeA7ahD9V4mxBz36acONPx
vO0r4gS6sUKwp1a0UUdF3r5No8UDOmYb5NNtixuG6ZmVM63nIYT3UJ0zVUguREZVaDGVWYpmjXIp
Oak6uDCa/mhou9vGoAgpBRVGWadPtT0c0NOnvmFAm1E/10qlB7Ei5iFapQENQgAuEWOi8YuuOWld
azw6r09uSO1QTew2bWB8mBUvdImjjRgqIwm0VRrFv3uWuMlLO0cWhWWCuXqsvV1RZ1+BomylyOV+
cuH/NQWbx6RiADPSrPIj5lELvR07XQyatgwOVk20bdk6985adWGFOAS0EJF64aBVKI/Cmyk03DXa
Ujs7MZ/rkXdsWTmiQCtYs0fktc2zi6jHy2qKCb0D+ktrIf+sBnajtvwaZqE8xSMPuFJiNMU9/yx8
KkN0zOPBInxkTDTkB7uqjqGrMUrYxK8pWV8UYt3eizraxKYqrrCDmdroU99p96pymrvFjCikGPRi
QVmOQsmX1nGREmhr15DfwQ0UwKXDlB7Hd6a66cmFfwbloxe5CY0bHMupOpBLMxxGiPZ51NRHaXVX
Skmzz9vhix8TOGBMi1aFm/e8tdTdKFKee+mcXhRxkK4XEXVOqjTdHPVWAZFbcxeyTeZ5by15ClZM
+C94iB4VXVWdB6lCzFD21WFM7WOihDwYlLTZMpcolQzmvWz8nKfw0cplyLeZ4Pk7e28qVmZvOox9
2D6uXQ0xyYWVDiuW3T9gKen62Dlyc9XrON7NDyDWt9oT4alr2hN+muGIb+VYRAICUI+BpqFxxpLP
rAFB0iCPUopsB6oWRBjOo1K0l/byafAxz/Z951xWiCOw+R0CrVCxOfMaVkkWZ1f4/SUOqRH0jHyz
y7rclTUZzwKqu9v1j6arvhi/wNI2CiKMiuv1SsepS6QmWaPOSSXz1yBv0gsnBTWTYHkzWFRa0e8m
9t9euLeIviEtDEuzj9WmCtF6dItJjxnPkXDQKRhPzN6GqngVLSIDUS0O2FaqgzWy34KBYW+dWF2W
jebBoiLyNcekPcc0fBC2tRyMW813XpLss0YSKBSXX4vIuQoqxOsDQZyipI4bsbn5hsma6WkbJt1n
r5/2XjBYxyVFpmGtBklQHfHWDfrH2S6mg2u7p5aPhpYj6u84Cc/n0f1LGuobHFeGngC7IiHm64n5
rokzCqFULjfSc5+7EEApuQ7poUtd9oQ1jahuHqgJMWH5TY7erNPToRY+usGEKbK1xQjrXtQuNh27
9e9n/K+XII3MLo3C5Hx2KqKK2Mj4RX0a08YFuJA9RCJstyzG+cHJHv24tq+HqDmF8eIeV2SZn6fO
wzBrhjpIsfrOEkejvsCVeZvmMd2XJv1OdMcZEvXkEUIRltNDHXyx0kWfwqa+itq52BGPl+IesF+L
VSJhR8yzgqY72U2TnnKRPFW+ps5jkrFCjQUEom1DHNHWylWyEWXzxFV63rRWc+WXA+W5NuybQwlB
ldDo8yGW954FGm2RPiTj5q9sIpCvd1zktCUMrYZtZ23S4QTgFTkAY5fWYwwUkFFxHCP9MGROf4hx
6DB4WFskeIdjSHBXKWGPniq/90rgDxDfIkzqmECNOfRumhNi5zwPZbyyVOW0M7ohcUTpQytnHrUe
+SNwQM8L1a35dMWT0C4ajX6+s1TMUMyFJlQGAD5rYKSJEw5EKEJJbVlaRk87W2M748lpiEA3y2eA
gjdd2dMjyEmZX2x98tIm3g1poulBm3uPriEhXuecvHpnOSVgwIFsaOXLilbnjMTFcnFGO9HBmcD5
1MJidycxJPU+TYV2cIoH7D83hnAssNrXVuaT07uUuCDY0LdNC1ARs+SZyOigZFb1VmX1psjWUFJk
xJGN95mL/VPlCVrlKjik7ND3ZYysw0/GkzWHnwQ25LjqQkYmoA8Js7fqPts3un8kZp6l3aKrKHyK
LWhc39KF3WYdjEhlfPpUnRMffJuWZg7H7QC9bYbbO1EcwnVnfJugNCVcEOV3yz1jC4jPqkZlnukr
XI9TXn3HuH82ci5em+Wl7XRwHqdRRXXD8fs4XpYlTK/m5IaEWbQN4+fZmxCzzlQDznFesuPQdmSG
WQQkJMlbLH025nE3PCXWJyPRo+dh326jTL+lsxfdh0yW7Bo6qwf44gos5be4V9HOOriy2bcNo1tn
mGgDkPHYgnE8g659TLrSu5N5/00MetfBO6SVQhO8C5aXNEKI0eISbuaZ2/gLQRlAQZdhQ6Ap42YR
8Qha8msxXc1umhD9xQg1yNytESEDQkWRQxk+1JKCN09AhdawQUWiPndpeDDO+JkHzic/ICG2XokS
zc5wn26aKJKnJiyOk1gG3OZrjwmu3RSm9SFDBzcXEwfpYPCVNOjhizIeBN1oGb/ddO1JEthBKBEB
ToAJaOsTwBjSIQgS3W/E1Ny4AppuHjJ6nTDi5AlEVpMtQF6d/GtQR9mpi0bUQRm8Nl/Scp0khAdj
13sDTda5oEYC7jxZ/ZZwxmfXz2+W0fhXouiesK3znAxQb2YY0h2S3DbTTHNvrsLb3OejBBSBqslx
z2AdMOe0Dcl54o6O2QC2h4KiLcEEVFeV12d0wAlFNj5xpkXcX0KQbZ96ZIvbhvk6dIdPvt/RvvAa
PrKCDZ22mdK3oqI13HkV5r36fshGymHCbC9wdB3S0XEOXhje9i1preMK/mTzTedM9RqSJqELPTZs
5MD8WAYg64pcfoFDl10kXnc0mIxpWoovndfelLULj29ZhvP15vHzeUPxyMmVvrdqctmSWuW28qd5
6w2dxI/NNsJiZSrG7sKATWJz6X2p2ftu3NIGOQmPdrJNiSSkS45pu1chN2njEChnXC7wiHEtdDVi
sHUZnLsE7k0+y2RlcFq4AV7ZqH9wibe7ajWd3dqp93W62hAQfFYCnO8ULde2rcXeAQ6xp552zbLu
CpCu57G9BReLnBFBGAX1pci7/G5Mw2yXjAzXAXF3e9JXU/Tzs3uyo3wnSu3TNYM6Gcrp4BvsR4Ea
KfqgIVwWhU54XuX0pECTemJx2Z7sAreYsX7P8VMggckueYV3rBYv8UuhsOBnbOovfLXkpz6kndKa
imeeY0fXs8pXvwDjk0gWj7ZNX8T3hLhtAsywHlsbcr/KZTP1AU55FxaEp+ItMkDCWKOFtBIgdfgY
/2pnlV5CVgayNvVfRr85LFbV03IAvL3U4jLqUG6H8BIvO9poVczB2kF8M7h8uD3Qu9ZeKAwlTG8T
2MjIIElfWJktt3XVv1gWwFTXgVKVNVl36Gbk6FQRtJxSVP/DMlwu+F/64dpydHwV2NmN4xnrgXLX
5dn5ben69tzrj9pP6dgEzBpH6xPAzENUUSiokammHfH4Lgam6JW6phi6qHL3m8kTH11zCiTcK0F2
xgv6reFFR9MTbQdJ+RSwyknQkKprMVCEzSkaXcNAojjkFPeXqulYW9rksmfSb3VkXeUgpPBE8nFi
ad4RJ07SsJFrFWpDT+xdhJMxM8ORrTP5ynwuLu4TAUdOlYN76xl90LRHdBylV8lsIW0P2/aa65Pl
NHMXqNjEt7NPY7vtW28OzoJjINKXKeWxaifcjVwt3NBsYbEPTeCMRb3tkb32gmWUBGT/rIm9gL/Q
fa5d425gpn2xjewYKqbcok3DJGd5Ean9mGSMChfNWD4ITYT8n1F/NM8LA+r2S5K2YuNOMUNKtOZA
39HgtUw/kkRTdpX59ZS695YyemcTAs/cYzkLvkJDXMCTN0g1LL9k8wASuiNDfJmfloWI2imkATzW
5XXV949LUu2tIo7vC/nca/1tykJEtAmlZEOb44K325w59G4JUbvspxJ3CAoSUcPitoNLHeRXSXdy
hf2lW0AylG54VNAGzkLpB2hv9ac+LPVdbpu/XIONJJC4QnQaAlBVeX4v0+LFN08NUOi3xbuv0vyu
nLr2MFYLY6BsWofOTIL6kHZr7l1NPJA2dKO+6zbU+yFklge3RvOkX8IdBCVCHwSKRvgtr9bCZEH4
K3UW75mFhm8j8mcWLL0dswilZMX63uj0G8F7b42CEB/D4+hENJ4qtJSap6pagrewt8XGX9Eg6bA8
vY6BmK7t0SJ3kpMEt6LetW6EDmDTFalzKzq9Vzlw0MoM24oV/JzQk5PWsXtwYpcNf3K1lLWml6AY
XTTLfoKucT7NM7aDEXBE6h9KZ+25rMZE09HEmAeI5N3YXiRmYTMFExaPL6OLlns3ab2XKgz/ckur
3mZj/7Xy+cSdNAJKuvjkgwg60pna9ha7IkVt1wRYaTwLN+BYtVj0EYxPBM6ROcrsK4MObLzkop8U
Wo+cAKxJw8t1uT3PrHwmAy9s3lLGlMNQficRIEYhjweVJGyLlSYK7VerRE4kCB7cgP1nCswwzoKN
Gvbd10rggoqC7dy39YEwW5ZXj1Iu0snz2Pcvk16Wm0LehiVO43wEygvzo0K7CFTJstgx9/TSoXby
OfZ3Q94l28T049k7vez/g97+BHoTtkuM2/87L44ZaZe+/T0v7t//zf/lvNn/tF0R+LYr2TP8AHoL
1D991/FlGAqHVDlXwYCr6m5I/vUPV/zTtt0gxABj+7b0/PAf/9MDLuKPHO+f0qGRQmKcDyrED+X/
BvTmkFbX1GQKgqZ8+9c/QHUSIOe5npAAyXzXFhzrj5i32Ez2EjT1uKe3OVy0ZUc0YwZppm/am2HS
4sIvkmSXEnt1SiMbv6zTroK7/CJrbr1mSY7OOF5bA/pMKlADS7mrTpJZdUvowVk4Vv1hEPqKfVuw
7+yq3YUJ3bwfzvftv9/s/1Qw++u0Gvp//YNz8eMhEILpBQ4AO8cOFCfYgcv34yG0bbyEoMwHxkM1
iqIx3eYW1i8rYh9TOY7G5+kALVFvpJkUf3htYf/qxYncs23lQeTzP7x4x3REiFIOu65NtoFmxSvc
5aybYS04Ah1pFN80foMMumXG61LK/P7Yf/n6fGwhLSiuMc8FFvjjwS+CHubseQM79f7W9ZhSCSNQ
9FaYrFRsnXf5Yd2x0icGeSQR9f3h9T9cP+8n3+XoPS5vx5XBh+Of9DDmheTkSznAuOv0pxgq1Jk7
S3FmE3lJMsw67Q3Sb9SKxbmB935Wejv661Xp9lgicLj+/i39+h25nlpvLsGT9O9nZJiSKHKbYdhZ
NeuryKZkUwmvPf3+VcSHmEUOXDrcLhSeHgSvQH14mT4O3F630YgDGJ3rHBAER9xX9tRgHsn9IQZ/
UUXXCw/0wGG3PhrL3CroWPQwWufUuB4m88n38ft5we7372095z/c0+9vTbA+OK5wuCS99Qz9gG6U
raZ5JIYRXcKbimJ64FbyzaPKmefoIfVshs0R3o/fv+jPp106aAAc6RGBKVi1/v6iUZLTDXbrkVBX
pitVFBbnjY0/7fev8quz7nhOGAYKMKV8D7/84dDsoAdFlBMm2cdTcAE3uAFdyyazcEX7h+voV2fx
x5f68AH7nh23sSzGXTCnFIj0guMxe2vWWa6rvP5sdqFkJPPV7w/QXbmaHz+8QAW+dAOfWN2PC/Kc
5H5gDDe0o2zy7a2h2oelfRxShXqnobOjw5skm8erpjEPg/LY0rd6z9KAPMNS+YUuJNxt1Ah0EJx9
Tk3G+3a22mfdZUJJTPuUn1qJl0aPoUYfnH7vYqIWLHqz0cxcBQrX9174yx43dhfQ/IlzCdlrdtIT
iqt4uBOj9cVrZbr/w5GvJ/TDkbsgTW1Boptyfrpsgz72HXIvB+YJNOfFlN65A7qMJOaorETfDezJ
WqOtjdLhA/Bq5uoeoR+VVhdwjvXGr+6Lfg0fITOTFhWC2KA2F+6MLiZOYRhoLhZHa8gg3YKdRNbX
gVr2DarDtqVnvDjuSTpedjX139KyQjMUGHsfvczE3MBsofXmZM+/P2Qhfn52SQoB4a6LleR/H27V
LCTofpHFsCPXodyMTFlMm/011XONIP5xyWqEw2OAr03KaV+RfEVy9/c57K/tAcjVklmnuH6rcv7f
tj87qU/gQiM+g0YXxGFRI4dMWPxR0lIc/G1Mx/khHLHb2nivguSxnJD8mLXet1q24w6rGVEt87kX
Ud/YQ3ksw54OqsWfeRhuJx3cMft6HMaTyCkJq9X36KorZwD0A0fGm47ZEkMHS5Rzlpr20oz6jkHf
Y6DxiIQofMsxRSJ0b9vykVSf+y6Tch/65If71bgZdBARj3RZ5BV+K89S20U1dN8dRCejB8HivAtw
9xMkv12C+NHN0ttRaQxDDSFfOoMNY77NDRowizAkJG8tPb3xrFD5pRPcKkK0SgvVGDn1thzOjTXc
xAw78t4rt1PzCGaPopDwyDMQ7ZeeTec4Y0Z0NkusQYW2Poka4X4dfks6+Y0y/FZ6D37dS2CO8osj
/Adv8V5UmRCtHk6HUviIH5Tro/vkH+n0yCQg0JTNXbqrS0QsrFcI7LvhhlCrP1xVPy9cgZTsWlmK
2d4p9WFLNzHEGqXhPhpJG2lKJrk6t84FTkTofPBqIFNFpGD/Yf3/5atKnrrSlmp9EPx9/Q87ro5w
yXns2k+9a+7Guvg+dv41QQ2PnZc/56H/8oe75+e9F1HHPAlEKMLQ95wPj5w+DnVlFSN7L09Ts6L6
nafsvrOGftO90k3FPGQf7cHCKCSX29+/+M83biADZ92eh4ydXf/DjRuTh8TYv+ZwVf3SdM42mx3r
4MG2RUznXNrDXllvlmFe//vXFR+4zDzceWGPNrITuDA0P366pR1Z5WA4z6D3rgk40LQdCaoq4nlC
6ZW+ltQM51JjnimS5RriY45OpHj19VMmR/Gnd/PzU593EwgROFIJxZbo7586s9RF+KR97KaJXZC9
Lhtxk2/CuGdqEszcmaYX1z1Np7PYq2/yKALSixiiTMxD7TvVTqLZ+v0Zcn710bAfFpI4bZcI7A+X
RdvWRJXRQ9g5rhMAELM2iJbEVqf6qYnn77o3yH2hwdIAcaA7R8Vz6dafZhXZJ2DRn/MJO8++94ZL
MltmCm5YpcpvoAYM6NXs+EFkaIVTW12zFdE79F/REJVX7ZJ8T7xognTEP/37Q3rf1vz90RjIUBEQ
HgZuSK32YS8Se5YF7h2NEIlM4Q5ZXjxeCxWVm0ojIykEcbc6w0KkXW81S0/5fiHAC0zheuMTzHLR
2/6rs7B18XUF0KBHEd7gywr7ELk57l5TFFtbokrM44jUGQ/wD5kNa67L8s6Xx7d/CieMiLLmgGPv
gCwMvH9R7GPOUU034w+7L0/8tBvgkEMhAKS7HsvZ+uc/7PQi0YUErZmeMK/+fGCKnMAZUQmZy0sr
gGm0aNUT75AYq0A6U+GVTL5nqYX+lQ2/HjF3sD2fqQInmJcto0bODTQZPQPOzeqXcmpJoVuL2SHx
t0Px1QrMY5cUaF0r0ePsWvc/PvrWpkMm+h585jREAuocCiDtnSZ6l+bNr0tfwlbOvQ4nbO9eOHZ/
b2r/7fcXwPuu76cL4Iez8eE+M3S3PaQ6PYQCkTOZnOH5LHS0a0LWLxrawxvWBdTP9Ol9sUa8OT2a
fQVqMxtufv9e5K9WejbgPKRZhYT6uPQFs/bMLMdVfa70znjBTHpM/jwCB/BbMZ9SqRUilDGC3Riz
IBTippxqfFhhcwi9glQ80Z2iGo+mbMKBUnWmKYpYulsgz5XrHiejATcBG5YO/0ja1q+DGPUhjGFV
EV0E59t4D/yzD10w4uVTERxo4MtngihNxsDpd8Q1M1wY52YoZLSVJSFvDb3lIGQI5S5om/JVGufa
h8RhiQpcJsfSDgDghszKUvvZ9aJXoepHf8x4tjeMb4f2eSQ8w4W6eUpbmNRd/BYIcrT+cG5/vuh9
2xYefH/p27Q0/n7RSycg2ytjOUX59RpHQ426007OCCp1/1BI/WKR9ClhvZBCmX91DTP48fbqi9yv
uhoxSBNX37OmPS8VI9W2xiqN+iBByVqVpOZ5lffw+0P8xZaXXhgRBU7oeb6yPxbObRSPjYowLziV
3IwaogxAX494uf6b4yrQVUGEjn1cRUE5/v8YzUw5U8nDiwxB6QBSV8GbJ8cUK+uEfichZ6dm/kj+
4x+W3V9c6L6NtEC5LpsLCtu/n6MhJiooyuweJXYcgjcBKJm9apu8RksiQU6RMtR/ama9b1o+3Ol0
/JyQ/AVac/7HJypCun4ikLTfCT1e26s1H9kcqraLFdAbB0zYmBU3Wyt093QZPjlRcHD6Sl+YkJax
W3u3k9sNF0lC9kEXsdFc0vkhhe8/WH/aAv1cr/FBMgXluU/Ba3/cfqXjoGWiWZNMUA8XdqMQgaMw
OWOciZsqyb7//sL55RVLiRSEgnYbnb6/fxo+8clxOU7AKKsrkheuPI9XdSqfGIMcnB3X73m4ECJo
/emC/bkiD3xBl5TLlQ/EC7y/v3DWi7gWXtOvorFnM3t3QlEdRglK/mTqbihXzkVM/ZlPGID9eIjO
MlBwyaqINAiczwMkwgTB4ZoPcgh/pCL//sT8ohXFG1QUjzY3cyA/rhpmHiUw1pw7yvJeWVWwcXhD
tkUgdUXd+FeSsjvWXrD1Gd0Ear5vvJj8VOzYqnOQqWYFujVO4e/flferz4sdMp8U1W3gfbyQh1hH
jlvZOE3HONvaJY4IC75FQYLIBVIndd2TGXmepQytY+b9F2wcD41DExFJLnGrEFMdmd670/QXqULm
fhTxXRL1/XWMitFyAdwFyfXCSnNqw3YEsCWrHVJF+7riuUCk59UQQPdPwyS8WhoeE5VmC5fagKcT
P9TPfXtVNVQI6USH59APw2sxyZdlLOqD5WbqyWnjt6WFNahFsjNVMl0Vgsea2y2kzDWMzNkD/P6E
/eJ8BaHv+yzGir20+HB9J1aQzrLyYZHFoACIjd2M3qI3phqT83qUD2ky3vlW9z0zf2xi/2KvFfLU
UaGthE2EzIeFLs0E7f5OtTt/KhQ84tHbI5KMdk7kMnatfXEwXXepdWkui4j+puu28jKZ3f99TUUt
JUm8WacRPz0ZGvSdQxN47Y64ypvOK0n1yG17k5qVlp2I1ymoxDWhW6fMQ9P9+7P/i0Y6qTku3VyK
GEUv/8Nd7ixRDG2eFx/ULAFAJjuA41+zJo5PJAI4zIrDNe91OWQ63jZJm/zhLv7FKvMe+OP5whee
DD98/OyUKjKgZLsrxmW1kB3cCP1oDxc0K52LdxX774+YUugXtSR7SjsMVagCl3X87ytbkCOvjBeI
r4QXhF9rRyH3bAb/dqJps02H7p7Uc+jCUxs+rJJ4LsPozVVQNdUUgW0kzPY2s16rzE4245oHb9I0
Oc8NmPLRGU69ABoW1yNcIoVJp1Cu9RhE/XkzI6Nhn5yfrHxSTz0tph4N472TFM/9rAnk7LvsdZjC
LXLa4q4vSljfbo190rcpewl7eKyGxmzSpgQngdDvOfe8r9pP5MY4U8WdPiIWE+s/5InoNVdAlbGu
Orb9iW6OhfWObaQy8ikN8+xA+wsCXUpual171q20dXe3EN1wNhqsetPQPg7fSU6BwTVp/zlwn8aF
kBRNX78zwAXH9EFRQdzVRlpXpoMj3JQVNXeQROGnTIUk1cfzMRlTGOyzeOorwYB6dsMXMhQqzAvI
XgbH826qsHhiJzMeuixe0K7aR9kQxj0M4ReKoPyqEVN2wktkI08JqqdpxqnQxeNFadD7hGKYP6PO
ZPc8TK9ejZRzZEt+MSyoBnO7QHIxj/V9lqpvTtIs3+xcQM8rPg9lisSV5L2rWeGNGicAUjOw22Q0
BUqJsiZlpyEANvaYbKcIWYqzoVi6ixTzyFkmysnfpABtVOH2l0uNApWR2/NgZeNOrD+9/0olS4Bp
2StRRKj0mid7ej3U9XA50yZ5/5UIGnk5BA6UhtScsvVLbXv639+9/y5Cn9/rLtqlU7DNchdc0wy4
7/27/34xJQC/xtCTC2RTbucUB7526vQqMnN6FXtIIZB+ANlABnhMJhvEdGitqiLVfZn8muplicDw
xWa8fP9uKctiUxSw0HIdLzdW3S0372DtqL15/w2Tv/kmLTJvHyz5vu7801DBnfrvl3aFzbJXuVYl
1gbZ59OOmPZ838/VxB638R6n3E1gKZY7MwDhGkyELzSnpLoMUcjNfALbRKl4UwgZ3XvwLsRciWcr
qetjj/ucsL/hzG4a69PQCOvTVLd3ulDDVZ1V1q3o6B2H6bCLJmyYMpbRQ5zk4O171L/vP+IV8q7m
BRlQPx2wH5TwfFVubtkmEO9EltKQpeMtGERlZ0enTyJ86as2xZoKaPww5gTmMgAKfnbn1Tq7o8Gk
0Qim+OBnn/a7j//StVOQNAtprAMhY08FsYa7pm7UZqic6MnPegvr2IC0fQl2vT8tT7OHNjaL9XJV
WdHy5CAYsdDa35V21z2VX4r1l16fFIdprLgZGgB4lC+PcRTO9z4Yi06J9rGdsar0eVzRI3czkI0j
IzpK4hu/T92b9+/YumImCAAG9EAszMAeKZvd7qTahYTlNv/iFoG8VAFA8TIpfK5vGFlDVF9rIr7P
Ga91Own9vORYHtceJTixQJ0lMtboyV1xb5dVDl7tFi1ivwkXDjvUUfiok8rHNh6onZvzwjodcbIL
01xZswPVC89L7xxFZzCU06m/G7Qmm3DyXvRojmKpKpIJHfe67rlOaieYLqyuHK76FVHgN8lb4gMd
c7xY0oOwW3izstzoHjlWBsWeAMrxbg4m/3OZIUnsdQNmCenni5yeJM6iJzf1Nm5j0TiuMr2LSKT6
jOekdWb/C/PfaTt1y7DvrTh/kT6D9vX3vssul/Cf5VxPLKtuUPePvkdUsoP0dj/iXWy6JXuq5vQL
C0nxpXIj/np+nznk/JDn5D/BEHDjtHyaRjMCq1rlZk+N14qHoAvrm6CcHuOxix5lijI3G6xv7z8V
XppeVf3KiIkQ25rK4tOg93rHQwaKuI90eP0yD4T/EiPgHQtGoPi1nW7vVuNwsdBc2jeOmB/DyPcu
EHG5zNvq+bHwJIwaBYrGICxu66y/H6dEXIVe+qnrdX8/rF/EGhAw1QE++TgfzmstaTtXobk0lcOM
av0xG4fsnvgP2Ec2WI5Ok206qT0hWS+TWwFbNpjTLh1gppYHoi/O0689OB34mSipyXAxAdx2X1GP
S7DnvbxmLAfNasqDXdAOjCkM/AoWPP8kraDZSNTrF1MazzeYwWa4lnynEzYyNSFZcrFWTKfLPG/q
MZuUTXLjF09hG8fbUsuQ1ljsHG3tiiM61dXnoTAqEX9+6QuevWEb4kCbS3V06a/lTXKtiM05xiJv
jl5T2rhYsnBn1jiWXMKZ653+zknRtLqTp46tEzTH0ve4StWS3Lw/7GqPP00yQ6Ef2QucDb5I5gYi
DzH59l18Qm6IoVmg8Y2i1yUdjn4ylJus/au29Dc/guoAz8dwAMdQ94exSCCnBiIEdzEhnhrio7Dj
+EJWpJdVSGydedl3lBFn0gP8rsOd6yLXyvNPeY5FbCzmbbyAhJzx1DbTGVp+b1P1Hu+CfZ9G2Vsr
YkecheEriuo+6Z+RmJ1FTveWYR7gOf5/2DuT5baZdcu+SsWd4wSARDu4g8u+pyjLku0JQpYl9F0C
CSTw9LVIn7h/VU0qal4ThhpbpkUw8TV7r00Ds9S983NIvWfTmIoV468b5fyq0khS/Bzv6zS48aql
hjRK5xSo/s2e+qd5vG+Vm2tBXi53XTZLkYOSxF+4fv5GQtXOmd0Pm2hDp0u32j5EQ8ixZnxVQ3qZ
7ODP3GvQfqLGCBVRtPoBNrICBaNJYjerUBiHWPrWvsIibExEhCRhdrDq+ZXw+KfWA/VkFc0+l/Ne
TMUNlI4D+zMtmnGvM1zEmbY2opq3XWqsJ5S/eeyt3IKVoz990nHeUOmOJBxJfGeNc0+WmAS/NkpW
l/9WQ4rXnhDqoR/Gk9eA6G1x/mXuc+YAsFadYy6sIaIqcJnXRqW56tLgI7Bg6aVpeWdj9rcqjJ69
CYW1oSeL6HoqE4MEC4aM/nJkGtfWwbXIQMPMM1n0VVjue2S/pfCIQKgMEIf6PZ0xjtSztTLlxH9I
WL+qxrwwKoEuQfatSRTTTO8ZdvOfZEwJHx7sfT9wfXFPQupqIFKWUiLNMxDg52a2QhECBLYRT6Y0
wES7RbYcLLzU9g9bBYSSIfwZXC7VvCxQG+YZuXNJexl9o8JTjhOSVdWwiPCFrOLa5qKnj6hkk266
wQ6Pk8eR4PifRF/BQA/El1Fhiw7cGjrBHJJ7Pt/MDuORsiB/41NeO7YBN4X4ml0eEcLB4B9Xe9LG
iyE1FFpflhbefPaTQR10kqTLWcRAmuqTbaXf+xk/ggv5mEngV8UoOUa53qnyM8iyL9EBsB3nChoU
lcXCH4jgK3mNnaF79Qbxq7UaBAaErbvPzjU1WEbH4cBZB0xEmyFYa9SuQdCYCBhwHTRZfwwBROZ4
Yc1RFechikGReO+oOGLkmm6+kR6pFK0auO1aHj69MYAp1p9E5hSrzNQ/XMswtlj4rrIZYFqz+VxY
7XhUNfelZvBRhqaQOYi2ErE577tWfVTcALNmSm9oi69DBndQpbiAq7YBwoY55/j4qEtxm8eh2g8d
tx4tne04x82x0aI+pj5tLnNG12qaYxE4BlKQ5BhWIK5b05frMA2rVW0yMw6yCgNpTMwZbhZUBl2M
lchlBP/4ospEe2z6+CT0GGzZ3bRQPyQTxQbXsxnm7dGmvyGaaGzsrTLV2b//g60zNUff8zk9Le3y
LsXdivoX2wnC6cdzT/BXboSffbAawLZHFPnRo3dfVGkHd1jiN+T3DIfJzLuj25Lv0pZ32YckeY3U
tkud53AlpLHuovL3EDfV2o9zGCeDqo8EgTXHPGO5EFaEIBqRoY6J60+7enK3Ccv2UtvjvgxiZjnc
M4mIzEwSzz1oXF5nrIJQ7aYG2cg4RgA6fBtwwf2BveDG78iBl4aL0r/Eide7DhK1EmsUwY44cGRA
XJdrvEkjGjfd/bPHl2jBT2lFUswsy2Nat9VxLpPqGOj5V+BSLAmFsIxBVIPw1mtJBJnRYWf333Lb
kZSGF7s68vQAzEe85/tSYLzlxp8AWu5jWRzz+0fWmGxnN+l3eaV+BAOkWT4jefT+UM8+yQ6V9VoV
JFqa0oUif/96VoQclY8P7/p6xnT+rq2mGChZnhwfH4UJ6AugAXOE+bhzrHGXYnTxZesQFCTbt6Tp
9Obvp0aCU4hLCsuTcGeUFHR5BCgVRpodHw+TQfK2rt+KOi7/fjnonQCKZYYbZW6KagMUoaPXwPVV
Iu+/m/h/WzSm8Lcy4MJqKDjHh4vIQ33AFHpu03sqbMAOzRzZeHJfs3wuH8KRjJ3FK75oyhRFPR3c
2h4dH1+2AdPJDM6EfPOgGwIoQ7PZYCe0eZPnCDY6n0Sy5HMOrOjIkA8rYS5BnuEF9lpz42L/WCgR
EMwXztBSAnAZ7B6Mll6VYN6PURnjErwACAEz/DPZ/UYHiSZEJOVqImIAF2cC5sJogROVTL3pR/hw
Tp0a48U93cl7fDWMjQDF+zRXh8dX1f1PkbqZAR1iVGFM1no2zWT3+LpIKos3xf1vm54iKgvRC3/8
8fD48Y+PzBEQUBbm8Nfu3/377/x9fPzV2gDkUypDLv9+8fGnmsfTfXz493Ppe8jXMyAc//3c9OPJ
P77995m4U/Hm2rP/9yn98weTKPHWWjtvtT2k1Nz3J5wb7q5zNbfpuOn/MikeHxV3OsUDUfHPNx5f
++fTx0dIOYoNmvfvj88eD2N8Dz/+5+/6cefCjk+gfPMz57SY8UjVv7u+olUOIujGoe+sHp/+8zBn
NNL4o3i1Hx9ypquDE2qXrExxqC1q8aTtcPWPbbSSdXsaTMM5o6GEfzO73Sbvs3KrSwgnjQapYt53
gTqDxYs4Dhei1S91bLnLtPQ+uBE1C5PDGYJ+shdlBbU+VuKpn6wOVF+lz15AJ96w5C5LhjOyC62t
04CwGBFY2fn4WZja3M4JRAUPjwj8CEOx7U3N3wGtyzVh1EGf/a30f1KxJSvJQb5oyxn/bilw7zmc
PV5efHa6v0jXviFYQfap02IVJdEbhkHUyN5sbMzZ/xX6ZPiZm1q3vyMdF4doatXat/HS9VH/vcho
6ZQklwMPEX5v4p4l9i4zdL9VPeKiiswaWquneRKbNIR/1cVRhJPJ3mIEPBWSeJdAmdMyRO0nPLKN
czDWAiPiNa1DgKuVXOIyl8uyaH/DGR7AdzsR7GNy56swfhK1frKz+qt33HVZwvLk/vk5DBZM/p7G
I8DANnTOIZtbugpwGpFGYUFjx7CIGQsTMUmF1NOUGsPaquvgVIrmp1ZXRYBMlLfjVsZBQARmED75
Q/17qLJknQftnyZWL0ZPgrXCRbhMK32Ms+S9zCCVSp9X9i5LVM7Klolcl60CGF2Fx1iiTUipjaxq
NHbK/vRwa++S4XuCfOs5tihnmjQ6GehTjta0n4YaNZIwT2FIEhQxhoDHVE1+bQsqQaWpxe35kjV/
aifW644WeGO5hI7mbo3pmWzaxWAOJC7EEtBYfkfVQ721gGbanQQKa1o4fQ0Z77po/kTjmF98hyw5
R0JBGDQsD3cYbwLhWVo2bwZsi6PvKILaMkW147RkRqXNzh0ccz/l6Y7R06vBUzi6jD6gcQysAaNA
r2encDa1TwJjZzfvdLfDih1OvY19e7hCSzcVJV+FOxE+Qw+eXfuEQrHeRJDeslEsfRrCmt6dERip
R0wH+Eb6QkMzbVPWRIuMvewxGm7omEIqE2oDpAZHT3rfBzuAfT8tJqNA4mKuMlUa+xlBPTCkCiii
VzWnKiWFqSob6uCckW2Evhs3aYEqitzizOMOP4t0JTIpTz3zIUAjxcIpsd00LobLYAx+aKspDqRU
10pe22ibRRKDoWtfVMyEodN3q45ZX0wL9cfgWhz9SQJFZBrKjed24Rbta7hKcufXWOCL7xwwZ8T4
mRfFApe2Aotv+iY04tK0AnSZ1TROSU2RKuOqWBYtPHMsNEw/UuidNbiIeaqmbd2oJ9cu5Drhh4TM
ufZKwbo2AcmoFCvPVNV0kIF9KWzWwrkJsyXGa7uMyODcFeb7XQPWGJJihN8OfR0T/WL+qlglG3X6
EyrPlxq1c1AWvkQqecL5PORa5dxsYjcseRvx90N9D1yyko+EuEJdue2akrteJWkIhHEkSqAQ8Gnb
CjmnK9lJM/c7oXMKVg2CbW6dTrRxpJ52sq5n6AFpvors8U+aksTACYgQZlAgx1qt4L5n7WYaSSWS
c+ntDbo5C8X3kbjHa+y19dEaKMCEab86RhnhxQ8FwATlUgLBapvIfG1Vhj09zJJvvRZ/Ivdck36b
sccxBlfcJ8HZEz7N8EzY8LKcoZBYOLZXj3fRKFqSRjT5brGkiQuHkh2lv/XEhCyTQvnc3h/I84MR
cPDvhKreh7JttBKzaZOf/z7YnI29CL+iNqHAYgkBCZJACfpNZqlbv01OdYVMxU2zpc860GcFyHCw
rWhbc3XsEM4faSj1yg7YX5RxhNNMVKQclJxU92rS3roy3oeSyYqdlugRDAi6PT4sSEo7b6qMjUzb
fR8pcvqqd8ciJqsRTcqaHMP1azdU3qZAhMVoK1qqJCAQrgZ/V9+T6I0JtK0XjjvHVO9TRfShHw38
rBIKaIgnObTsNV9dBw3kvEbd8ZFdmC5NSDDHVOBuJ5B746Vx9zGWw4d9R5WRnLyoTPI1pMYfXXnT
Zw3KYfIEcE4yj5kiLLQ0mhMqZ4jObvZk2cQN0MssFNJNEkwE6hqJed6OnU2WVm9zn52TiKVGPJbZ
ll2OweWG0aNU9S5m6rVBeSWnly7ilC2S3l2zbv7JsNEFvhei3SF919BwKGcvlMcqx8BnkwFsc0Yp
3plYtLeC4/Ha8uuDI0CZOm4aRfAUbqg7XdzCspd9Z+SN+QgkcCWu4RyEKGv9gpE6vlu/GS9jDPrL
RGSxHu9kKTMopkNYgGYzlH5KumMPCay2++CaUwHGhSFvUjQfaR5y0TlDftZ59yNvM5B/DF82tRo2
LlMzIMNBvEpxUK8lsfKwxq1zAvrnWMfpEnJOfvRZpq8LDu1VHDvzZpTDYUgIjp+Y1IOhU/C+Q24u
YnjGHot+Di4Vt1iqh6FJrfX0E0tH+TywQFplOeQbvwJqUzPy2tSQvwdCNU8ajfh+iPM/owWvTljA
eXlPsOApxO+iCO2tA8hmJZh17SwJf6r3R7L0OrlnLjPtXSXzYyf95dA3EYz9eUYVpX8bbkg+V5+F
Jx2G8aZAU4kay2bZBo1t4aP7uzAKME950S4tFWVPrUMPG0321QprOKyGqrOnm5lCtMxZr+5iNxsS
Tts7oM/T9g7nlnwS0fMgRfmtKWA9AgJ7QqNQfUMbn4OhBxhlqZ9SRc2Lm2XqrJP0J2+39qUPFGW9
SwZIGH3ZQ1b+SNXQHs3GgNx6/xRlHAGknp0fxECGQlIwY2hxjo96tL6MtICM0hPwB+Cpdf0f5R3Q
gwiQKQkkLjHV+or9XGJvIALYYJTkRlm2s+12XPnWOF8Fv+aFiyt7Dy1PLSd+0DYEmDm1yS9XAwHI
guHWeAnEybi59LopX9JC7RhBEVMZFF+9C25VKBlvnNL8yvtrhoj/1I6/GUh05zzDptUXSCuTKjxk
pQJ2pIS9zlK9N61O8e4ysW8YajhmLLNGFDDbElEPuy3KzgdHLBxGliQ0LxVWbXICgB5GlCkuF+7B
tD/SQK3dabgHCsV3QmlEgxv1v2wBGd8u64trMS7Ea673bgexJ6uw2WJWyqd5YzSJ9zRk7hYXrrdn
absb+vHZddz+MgE34g4CU7qpQQfFJXfXCC4Q2r1kK0wzPBUtNexY/ZB2oqmQUnZ7D3yx/dvvTbEP
M3HWgjGC0GLtjQqM1aSGQ8G+iUi3hCY+cE6ljj+x1jEQ9X0I49kMjqYaiXatvX2fpNUmLnpCopSn
ln7scMONpoJ5giY0rN74QwQNT44ZY3ByQVPLvaWp6y7MiGgPMqCdjV0xETFYgSE0mdZe6oilOXZq
N8si2iPl2c9JYa+KoEBWxUkxSm8jGFWt3NpsCJZ2p4UXTa9Ja7lHgWMB+ixS5kSXcMUCgkp1lzYE
oEH69Rgp16hbYCeWGcQbiMAxesdryHic1KduAoa60JbZ7TmRNNIPb2DwMSTPgZMszHuIght+Wk6E
JV8wGe7EPZkupegbM7DddNnLBoANFDhuo2bpGGvbUWcrB8JZqtYkUCAhPY2GFbkrucvaTX/ZjFj3
ThD+isdoOMP9tZKMzE2NWaRQ4DVZtJcUFz4TlYbujo5W7kzE2kK31WmcDginafwyAq78BA6lSNMt
IkwU5x4JKyBmgPH602asQkjy+VOWtf5FEkuA+ER/N0nsy6TxZmm2Mr68ZVMbbQyhPyZqxRPACwi0
BHIEGTzSHDnOlhcm2knnDVIJAeZpZPzyxj+RX3lvVvbRTCWMPVdPJycA8CurmT1cHHFTz5NzUuGA
sZzqe1lpooz73HoexpcmtzFAIEsAXx3kl7LnJGGUv80RnNzKRDEeKlLvPBQXN6CXi2FosQonULKC
GXSLqGC+pkL6lzsqwhpcxKueQDUaGFy/DeOFwY3kwi9n3ET3h84h1Vj6M2Rl1YWX0Lyx9jqVk7mL
JaBmOc8vTdJnJ1YU07N0wPHOgDMHlbF+cp0fbTcHt8cDY7tdltufTS1Y3pnAoxzp43rvJsxA8fQy
R5k+cz8Ynp2BKD87+TUyJmZqPbChSVCl+UbYnWcVwYzWhlyhBuLXKqpbLQBzGL4aGQ0rduwzPAjI
DYDempF4AW9qmMpF8skG/e9uQrSLa6cS09r3zGqjkjI7iaRb93kwHysGxbBBTAEChZmnaQysc1zW
zS3ZOtYUjbcc3cjIkrLNNCmiKteHMEa8nTbjZ9oCAhN6dtagffTBpWGtU+IIh6TFVlvG1koldryx
IE6N1jEv4uZb5YIBQS2Faek0AbuYRJVspAvcwE5d6vcIPFhvRPEpDaonmD2gQFkwMAGdlp5ofrB8
5xRxqnSjs6xceWk/XUU99Uv2IxmoiUitKwUvPJlYBlnub7Soxt5NmmCrrfSA3gCUzP3BkFCDG80v
pqnT8lZO9dpDePMCxKoEdoMZP1d37EYa/Kyi+BNYa/BUCMi4dE17xFT1YorESMlYNWtQcuVqGgVx
AdJmc9x68R7+lCYyoI23/qzanduMhIx4TO6mCdiJkdx3/Cm7Z8LIsqjb9lDd1m0a/Ji7+VwoeNez
GOVR+2nDUqT6gTG255IIU8hu1u/JMal/p2I89PTE28wK2lXmlTd7VvJSDinBkVF9nCZovVMpXDib
AjbxmEOeIF0b9VDyNnUGuQV9AQLHQMAXBRmlUDb6i4aJxNWN30P7q/UH8RbWI7o+ryCxAn+odnT2
k7l6syR0qR0d+A656XF6Y/gbE9EiGSCuLinHl9LK5Bna0uyW6VZ5vbcIOEf3WGCYDmzzfkh3eOxf
qiQh1QV8x3L0SRZ1+8DbpHmv9lneIl0JzfaijmbpfwbKRrzZRu7KdqcXxyudvepJwDM7xAo2IuSy
qnhF+56+I0AnoBC8IbXpgSsbhGqAcfjjOahwa5bjdI8N9OFuIn0Vygv7CYTvmEH6GExkBDQTw4KP
ZJ2uKO/JDewR4THXgtDNvKIlkE9Vqzy13tto3Vk2lb7B2q9vwm3R2CSth/WucaYaoUGiYOu5w7aI
ZuLFiFLSDaL3vCGtA946vCnPqZ2v0dzjH1nkTPrdKBVPhmUNh6i9B1fAzCsYXNma+Y8XqbMsjZ+6
1B+xzSykVLFaVvOkFw1kpH1tTIR++OG5gRR7smrosKipShaaLFFbC9yqsGHQcQ3z1oWLpku5EfpH
VpPomfmHti857512Jb225VZPsrcTZoQfUk6lBMPVY6V3MHmAhkU2kktGMtQS6OuaEcIW29yyzohe
yOBvKpIhZ2b8NKnoeZqJVk4Hl0LO06Ex820eTf4RRL9ldWjHja5a+RXDL9sN+50RpvairyuxjWRU
sg0p+kPt9n+Yh5vbQEAbxihNsiRLtiKv31mTeeSikMqkDaw1VEHr2E6IhPXMY+nmJHMKFT23DJcm
zb5W4V44GgOJTLrqn9scHojKY+QQynC+9dW7bzvFARksacLlZK3apHF36t7XA+1YDH0qdhP2XtIn
cC24jMLx3GaM0Vsqx9J/Sww4WF3ZVNvWTKB3NrCLyugBuKmPvFgaXwOoD2Qe4gr56oD9DgKOA22E
c5bLEBvZAiOUs0ySTpwcVDn7ciyfQr+vT1WVMfnppLz4PjWn1+sThzBZf1EeXouUOUjKbC3NWlLX
u/6FCgowVkWSmJ90exHY2crBy8/yk+zpXobb2SyRUwCybmt/ZZStvCh/frHYlN0nUv7BsgnJchTx
Z3bAL25sJtr/O6Cuj6yXNgerxAl3cCYvx3QzvqvRtuBI1YRpCMZ7ydqBtri2W8q3uLZ+J0VfsOWo
/nQ07VvdVNHSqD+rvEsIR4eD7bvZn9G9j7rsuCCkh+CCYKxXNi7CjRNEv227ukbZY27LIHuy2ZN1
CeZfxVUdGqa3t6qERLWQ/UtZFxCw+8Y4dm5GIYu1cDnHlcM5W36y56XJKilf4GRy3x4YFgVGxmCh
0WfR/2KGscwoRN78cT/10j/kFmFclgvZWwYtW9GkbNcY+KFZiXfpZ+YmNZOc3EmvR8hvwaoZ1L6t
MkWDzlFCHXmroi/Ll/XNdNwJNUQg11WTZVsv5p0JWGjBzDGkoUagGmIbiSErI5IM9zmYXlix6THu
p1sDajeWbQO/kbyRzAO3DfooZJKADGsEbhfX1ANpwTBoyp2PyGJE4+TEAcyjC4AK1rHnagDGQygO
bmD8LjASm3haN4wcuR8MU3DUgv+eo4n+caq2X5WRI1cxK8drOEFtvjOAmNDCIG0jsfVZtoC/IhM+
IItisup9YHgwshj7bQbnpzkZwbHVfYiBdUz3vnOpGbIAbM+1YdxiC6TWaIdcATahNGMh34QfjQeM
fUTCzyaJQqyftOOx0Bdtg4oEjlTi9KRD3B+K0f3TMFtj9pe2G4YX6Z6dzFMUNM4pkQRLBYP5UUjn
5kZmckmmNthYSXr2h5GQ6HQg7TMPBhih9D84zniBuwiUVOjtmLekb5CiLvOo9KJgCJY19/VYH78A
xxspmIrsYIPqbvOugKYdy32l3ZuofLjzLYfWnLes95bcMpIYjhc6j4+eck3J4C0qJMX5KAjdyR1y
tkJDUweI75lf7UrVvdt1l780jIS2rMtQeAyivZRKvlBUTXttEv01V8VrRY00Jb0A8wU6DCP4OvJz
2rQmIU49HYkAyBmYTgEG+zaaFklvJwdpchdVAOg2RkuiedrltAJQiMhjyQ4tQIMTkrnNXci+BlQc
3Lqkhn+kG3MzTeEvH+Ha0vRijOMa7wHWLbUsaoJJbeJv9RRDq6IX6zPGbzlYBAYNhMtLQU8z14Q7
zBb3Qb/ZljG7mCkHScZozD97Yb7t6pBWB385r3H0fCmigpyPUNlrp+Vd3jU2E5qkis6lqXemdsJD
QS29H0Al4x0Hme3bxSUZCmOn4w3Pg77cyJ6n2q/Q20zJJcQymGT4J+wYcmnJnpIVlO7Is3NolY1z
VnfA/02oVMKam31fkVoZYPFaBWa0wA4CxFR7PwreK0+lRSqb3SX7CgXVtWyMC/y5Ya+8vLuEcQz6
oEmK88j7MhHaOrhljdhER4AQ0MIl+SXpHbXsChfMa9Tw8gy9vZVVwWlVmdnycfBDEUavYTTFou5h
JHLvuKQTpaLZNk91nF2FzdB3doZVAZH4ThMkD5zrEiB3Y+6aXJ2ZyrfkNUnvW+SxnEik/a2uqFGi
EfHRkLMZGlKy/7Kmekr9bj3UrfMzYNCyxArEU8Lfsa7aUryaMMiGz77pnZdWmP1TkPUvVYd+in6Y
cCsRF69ukXzWnjd81kQ1e+4ULmaJHtY1aIXTeToNhif2na3JELWd7Rzq5ie3wQoNop2tcw/wnRKS
6bia/EuSoymJ4pqYj4HUIKst9gar9AjabpeGz0k5cxGZdOdTLaDLDTgEUXKKSy+5f0RZ716HhtyJ
BBBBzSjv2t4fJhPibd5J/eTo0WY+YDrfZ1Tji2R8xScX3ntcsBpj8TQ1grBHTR5nc4+FzPwW6qqJ
oMiZ9NMYWvFFmiYQv/q5iuh8QcD7R5c55yrAzMD4PoGKbFakF8XKJ9ywc/dtJ1NMAHjb5oa6H5ik
yChq0cHVMBR6mjp7NPDxxvkvy7WuuJNJBwkZJ9sSkRvH/S/fAsQtDPjbaQ0esk/lPcgc5DpdUrdz
8Dp9y8v5q+H6ToOhenFCJXYtffQi570MGNe8jprjJ/NzNKszUTmAeutzKe/CFidQrFbn6FjKhi3L
nJ4wNOYX2zpB+71ffKJEQBLe+iKur6NXkyEwcNXhGAJWDCX9PDhVd7G7Ym+29TfhGoyfcebsAykp
aHoA/T4VlxXG4jtw5GeG/f1hCJKVg0VgMdVx9A2N8KszBuPCBHZ4bL2ouNkdb3h4nqSWiJQJGdO8
c5hB4xtsDLo6scsTO1p6rGbYlaE1bVTW27daP0zB7qpVhXfSXtxdlGmeLc6MVaegRBf3u4hRMLr1
4hTlHdqmkQWWWwCeLdCTPsdGbd5C8IveFrNV8ZEznlp62uyeuuGp7oviVGAuoPHMrR8IEzFwWyS+
z6wZ3ugXh/EcNU7wU2R9zfaHmyKovITq0Ge7BBaQmaV6rzRZ6ewynUNpdb/oCMyjLbknhKlYm9jB
/XGqjz16cl4VDqccdufTqMVLHVDrOVbChOT+ELCgArmhbhn37ydsEDdLQBaGEXJwsg4VUWalx4Gg
gGXf4jfqXOJNonjkquUh7um3jXkkZUyp7TDk1r4N3ewZaPHKM9u1z7kI5HAgOpMBxg7O48hIpjyM
BrbAJhTxq0wZu8ZlF5141SscjC0DaCevfhURhQiwjvRWVsredmxHX9ltI9O7MdnznPxqlwjuyv7Q
BH7zWqp79wxdAKaggW3o7MTm94iF5lctWm6BvvvkKSZ9Q2fyU6NAXNgK3fKRYijoIxh8UKJWtSov
9Tyk1E+06HXemGeTWT/Bxepbj0CZ32uVviUt4502wC82TnLjWJOgo7WWLkXoUA7NuckLuSpRZbKH
CjmEMzd6kqX3HsRevU284ZttxFeZILhVeaW3kUfOaB7xz0inuLlTQGhQNNRsgseMOUkR7aoC8M/g
TMNtxF0y4jv4QW7KuAUQerNwG7IoIa6H9yQuj2iP+2/jdbb3R+FT8KJ1XjObejxkruVfnNgxz9CY
VvHKYB/0o3BaefQKLngrr8wfvRwUIrUkOIoReZ/qEn9bGEN5JmkD7bbrkqLKxc2wN39FTEVWE0Di
RT/H/r7pYlKax7D5PbEimlLLJB0b9EEThO7BFrOikfPQd3as6kUpPgKkQt87RjhUA2679P1AoqkY
9fM0efXR6KNPzTjoOY3IJWsqhArhY15VoTGtGnDLj/GVJ7vyFExfvm9oGJsCZSdQGWsJ4Y78w/7u
Okgz8d2dx+QeIi4OXTSI761l/vtTr+F+By1u2shiUDuzRhZeVJrMlHHCLFDGv6DJp9+L5jlswvp1
sKP4eRQjmossu4VjYlwBH2ybJHphqjOdOhEmyPOIB86rKHm1HrsIpZvDQHxviO/zJSnmUx+6PuOU
fHrJwdoamMyOskCEQZsjgL9jiYpD2f6YI1ZYmAuaA95MQMiSmUOImg2wgALSrWihXUTY1V1ePrtS
b7tyDPCXFNXFnfBBVoJN7oTUfD0AFtyw3UVRCVH0YtflF6OGYNvaJgoGexR7KnLeEhQbC12y4I8m
g2OGSndp9nreqJBeltp6OnsU/MumHgfqO8PahZbTX4eZlhdavv06sXvoVaCeeWJfk4RIPiMPWas8
GXcVMrSF7PPohOwb9rEXsmCNpHcFR0q2CClvKjoOMQVv2akvXk4GhHHXcSEpsanK/H4rtsQTna7z
RFsJeHRyj6Xh6nWvyUN13ia3zF/a2JAv1G/xwjSKZOs21EcQh0lOnXs05ZpBWT/5b0qY6jsS23uc
fTndWO1YlzmqyWb3szMWDpcN5PRLer11fjwYg8WyBw8k8wu+xppsJ4GqboOUkLpQFgfUetZz5B5S
pfJb00XiGJUEyLUWbY3ni5fZ+taHhv1mfRSdukB2j18Tw46vEEXetBcSCeP6Nf62ZLwq2Y3XMphP
OGCj8ADyJiMUkrnBppooUWeMr6yJK3PTtbJ7EA2OZj5zVxawdt0mtZ+UU7xnIdpLnTXiDZ0U+Z/R
t36gI8k8K97UhH6ck666+s5gXGkYEAElAzOeOZNHKzYOXcMrDzTlzZsttXMGspJzf/hJZ2HtMY6J
IyM7Ylm0RRSSxjMji7lah+hAGZzkjqdpVRN/bcdRS1SYDXx8kq8JU3HC76r3wrGT77N68vqkJPEU
/vjcqc+h6Z+nxgpW2qnHeyTIYaiFCzwu/h6HrXlUZe8AFicFk/tEsB1tZ/hruPz/RNP/G9EUr87/
4hRdvffv/+Oz6pltX97Lz//8j/8q3rv8f+eZPv7Gv3Gmlh3+KwQZ4WFqAtfm3YmP42fX/+d/WL79
L8cxLRNNCaLB8A4t/TfP1Lf+JZzgTndz8Ke7cFD/m2fq8i0Xlt+dZnSnCAjn/4VnKvw73ecffsL9
+TDpZcPuWcSNmYH4P3y0gT9MZalM53Pu+i8G/fEpmd30MqiiWIXSmt/TjOmo1Wd/cOcxg00scZNZ
l+0tH9lU/T8JO7PltnFtDT8RqzgPt5Ila7Rky3bs3LCSOJvzPPPpzweoO0q7+3RXpVDEAkgplkQC
a/1DjQ1dOIyPQQg5vOuykeqSVVzqum9QUgd176blRTakCzBtSjPw0MFUXoKqNI+dhdIYIABhYol5
XJOQ9b9OVtwJMysMkuY5SJdumZZrI0JDfIaL2qT4evxqnLIvjm7YUjjlDuQtmwEh/duwPJJz5FHP
du/gN9eLyLDg1dVO1q3NQBnuGgqUCLNrOLjU3U8tGfeT1mHLABrkrh8t+yENknSXqEZ2H0Aiuphq
Py8q4GRYVlCcztWiPma6Xx3hvpUbv/BfbiEZl80tVrnpqqksbyfjoJ6bA7wuxShsnywL0Psr6j4J
xr3s8k1LNx6Qos9xfBSQOi9K6jUQ+ca9bK79YoRMspAnRC4rTOT0N46cj2SXOAs5IPToDNyA4Wwh
ENk0j4HQ1zYn/E2y1MxI2yKKtwiTnk3KxELtb4d+lGWwm5R0i54drkJ17g5HO8/GozyagU1NC+jZ
McB2zILFQFsV2KxSdFirsRIu6qSu3nHf0CnI92Q3vcB9I/sUZF757vkYjowsBhyvGx8oGk+kvpzy
XdMiDz4IEvJu3JmvGqa9zlBW76Nu5xvHILEnpw2R+ghb2XgCVTf8dnoV4N2oGHDXS8Tm4ToolKlc
tzpfu36UmA+2r4Dx9+3+3s5xCcS++GTbOgLWXYnb0Vgpd5XpuSdHK7yTJRo8ReAva+xZf8V5HPk7
Rw8eZUg2GCh4JzMFkBhlbEtlLMT0BlrJiK9SHg8H8IwDIF+rP8xZn66Uke/XpwE55RZromxGbL0p
VqUTO/tGiKYCufwie91stvVCHn7uh0rKUJe2zh4JfGcBdtRANoZLyCavMx06bq//0ZdB7o8rv8Ic
nsx8+yQbFV3G2lGcB7Yk7RNEmHZf59GjsBr56LXmYVLD7BvILm2Rll7wMgEGBh2E7BALq/ne5nG5
9+MBEkcUjPeUM7t9AG5leAnbzq8xkMmUh7BRgUNVk7YZ+yk6X5s0Tw55KlL6v0LiSHEpdcJ18Fa3
gaj3ovOHPo7hH+eKiVnc+Djm4twOzZK9S4sfVax5z0jX8D8TjanzOXd2aK5uscifD16sGMesG1sq
0Wl3UF3lepIfxcHWQRWTnbduHrxuzg9Jdi87UYza2jV+PZTV0skr3VVQCy0SccYgmlhHxnNhhoik
TagRUIEgq+pOQaYuKvMYd9z3urTCHlbE2WMR910T+Bp56PvrvI6S7nU8a9QPI9N2U0/5U2lN9amp
0+mJ+oM4vjaDXt5jEuTgBETtX8ZQi3qtE78+oGGtPY1Blh9aJ3m7ndQi8Ehi7S8XhZYiZhdBf6oC
1uyBGuZn4Soyg0o/+ngEnK+hBDdV6p49ZqXEUq3Jz2QPs9vcW9yahGuFogAP4je9y2a0mUnL+cch
1j2EZazsh4v8k5LO39XWhgPXZaTBJjz5UBq4PhX+e4IV37G4Df5TK+PzQ9ZTPUPXhPwXfnWG/vkh
WzQ2FcFmtn7antNtWv7iB2SHtANVt95eO6llU7BvXxRdYyubmSgCttFMRl78FZEzvZtG3ToFHR8U
CIpiq065CfyUQRkLA60FdZaHO+zIrKOWxVh11wlYhDj+ji1VCA2wJr0ffEt0vqFpX42PJds32ZMN
9hUp+//nawdXLDWco3OLWNyz1UJIQBKjO8hBtnz4+uR1vZVdFZhMYxfewoEifUpTS9kZM6bbZarG
X+a0OgfgHT40NXpDhFh7KeyIzUqUOGsKT4cs7O1lOcTqOYpNBycbI9r5Ta8dTap+K3Je+YtG3XYR
NmNyP6VRB4oa3Jo+4AUY9r35BNDLfHJcjYx/5vhb1CxFFyRKNgcH2ZPT3Cat8JTkpSfyJBQjxbQt
1nnJgjoWOupuY96jRU0+ENngF8tRT9jr9N/9INEAAXnzea6wSe68wL8DhVp89yEoat1Ky7D6w3eR
5U+b2A+/LSLP1xXY7yrtSIB+WpkhYIh2oWMCm7FRMtQ+rcycWB+zAnLvxwA+/i4lGfbUB9r8aASA
u3QQx1VPCWtuq7PtTug3+E27MuIxe1bLrD04ORtg/NzGvVGxLVJm099zP1H2rEW9hZ8pVFgL4Me3
AXkkY3Ke7H6K3c79NPBPk28xVphw60Zni60F3j6RaR1LM1G2SFLivEKa85wplUuhSTHfJqe7eCRX
/lcDxCwbI/gBZEaryYIhYzGECUU0pzF2VKRdTHtEP2SJgH2QiF4PZdRuLQSekJ+7ThcTZZzt/LhI
kBE4DBjFUk0BR1b6WXkCY5di3IvUCPJcJwpr/s9IyZEVq8pt5uFJrnmDCmi9m5GL7hv2ahndVgAT
5OGYVqcYPOFOzpOhiSTdyspiHnOJk/FosL6PVeIdWoPfGn4r4aopcGtBMy15DBIatRR56oJVAbYW
yaPRK8kjqLYMhR+HIoOIyXkm7K9N5lLgl13ZDNRId108vd1CSHhkR2c2tigVAN1AgAU+ALrjZCOM
l4Q8NIok9l42lIKGlZ8ikQhp0LnGbqMy1kQdBNZ/GgYlqy9GPVSw0PzzgvKoxT+WUnhjfJtJPR5s
L/hppqP2MLqd9epgBBqgZfAMtne4hICAstgCp4zQyEEkP5daG2rfbcfc+IGrf3HmjGJZH6TbAUne
Cw+XH3ICtlg/Sbw1F88CRg61SF2XigEhsnPvzXLQvnsoFS0N3RtONi5jB54+eIKKgfQ+AE8dzIBI
yL5Q+/Tn4JhMeXicUNaGFBjq26HRgweWxuGl8ttzVITqsYIncdFA5GxiB9iuHJRNr9TnqdbUo+zd
ZlS4o13kWb+uIWdgh+hfr4HVrrkY9ExfVX415ws38d3d9TAuNHenYJwCHvF2OEKFnyD4ktZdVVan
vGJ+AtyMOvfGQIb1VTUM2OkuTwM5atfQpBxXuYRJjnNc1t1bYlYPPer+v25bf71rOSoPOmQS0bu0
NM/+m64xuvZjpCRp/jPRPXL5el8uBkBW30vYnT06OOECx7gIKMaiD/pD3Dr6i4tR7K5Fkxs5UbSc
ImMELVumBRVmnnj46pKWnMJ0F/U5lUscsyeUrnHltpN8+A9RMem/8Nt2mLdvCOk6z7Y0dCz5X/Df
+01GFVAc6g326H8oQ3xEfqBAOihn2+oab41Rdtt8CNw72zDMt1hlx9r3FRsKNszPVZHBlS3NN8MF
NgfNCpq96Ppd8YHeD3hulwK8YwWX69nACjBIwytEXrvyisdGPZoRLtnDV4DhDQV+SE9qLRQ35eG1
3zrNXh4lVoVoj4X+0L4FnLkqJkQNi6KI+1PoUfS0sMiKO4s3YXbbxLWwUx/7xN1HqeNcm3hsBpjn
oj/EgNhmBD7w2EWMRD79TD9YCZfrN+ogzXrUAYsjZl5f+A19yAk1v+6Foyru0zyneHYVdbJuRq95
p3S7NBGL+oZBcYJbIrc4a251KoGqus6bkgJMb//eBckCh8JQIAyawZGKSniUR7IJS7abrkv57NNA
NEPp/fdvr9Ri/fTxs+fFIMRCiN32Pmu1akYAiXaM7Y++gZ39YIGvDnCBO46ZemowNXsyvJYGFg14
X6gOoKamJzmQKu0q1u3pOi1oBn8bBmmHn3IKpFjdohnf6u4jbm/+I6xLbw8P/rUvXB/y2OA/TlqZ
3FuBpy37FMLaUsXhHV8MATAUZ8iJcxCQDLUtjJg4Q8YxRBJXlYE8MF15VdmTZ8irZlqoC+voP64S
TrWxjC1K3HIeFcpdBc0cWKW100DcmcvroejLI9lAxrF2g836fyEPu3iG1G2A0MLvbv3vn4L2yWXH
5FdI4guqnhRbNUif/fVXqEd5ihOvpX9Q8a2XkV8lp6xOnzw3IpVMBfckm37SklMMtH9ZlG65ljE5
Vx7VrYOgpOZhvSXOuA2M1dBuEXt5+xSfRoiJ5XD5FE7Eq+tBfGgL1Axul5HTGgV7Tz01lOury9i1
wRZ51XQtHJpf7/ePM/J5o+Pcuvg0kDdBcgzY39zitxdT0I9wc03Zy0EZj5DcgIBeA7HIq56lf0jT
Jl4KGFP0Px/KCb6tMeHz4W9zQ6OotOXfLiYu3iqlcoc3j3fX1SNIEmG6KI+cbAmEfjxacXeJxuBi
BLV7qAq4nu7QFWsrxL53IR2C5YhNGvIguxP5qTXo2wrkIuRzTwmHl0bXvsxeEzyRgRofnMIBb6LM
6nuKt8JSo4R6wKU1fy5TfS/jbKbj9dC65SYLI+1dt59AqFEBJEu1LbUaLVhx9j9cVcur+e7fv7i6
VH786/3D0wzoOejQ8gzhfvbXL25cFFoy9Hr2QdKDT9j2QQl2ne4ek6Fetz5sItkrYh23Tcrr6YqM
K/hpMeW3kSHejH5aXUPtpCK6YSL0yhLUhEX5azJGz951TlMm2WGKQQiGmFKoA/ctHdeXSINhrc0D
PhS4pJwwP8CrPfceZShv82aHfpNwpnDdR1005WyDJY0V4IeiK+clcIoAItl424rYkAb7jOcxyIPc
2uOBaO3l0a2RMTsEK84tOljIAUevUkrX4hTZfDrvt2ELsRGQqGxmI9/8fP1Pp/3TpSCINCjD4P75
93fmtXAgU/5G+1kdlQOQJQXcBkdR1Lz2iaUAzfxLfBTdW8xA3AZOqymWJuSRb+d/mof4eAm727ZQ
d/nLBYqigrYoL9gEeXfn8m5hrP0KyivapMg2Hnk0FI7MvY++3Z4UVbyf4XA3Sd2slZa4HHTHJKoX
mRFZ13m3M8i+Pfq+OmFl+udFbqfJa4YmttwXsrvqweW9rFSlHV5b3Xo3ROo7QQe+Jc+AEwJqkCQR
qnufLOV5DIDs2W711Z3c+Q5hdXYYXeUcwsZBBcD07XePRI3c9ttpWIK2V9ML4ifJxqnidgOD/W5I
K/+kg8qW0AQos3h+pe070mTVaxwk5aGrYOrLrpCgAeUOReY6NwPrUHc42idi8lBvFeeQIW8icEjD
2Rjjejup9nxfWgp0/YKUNiKMzofqvcfu2JBR1yhJYA7+hF+zu+1jdCrrxBBP9G5+Ai/nLBAGUTYy
ZsXNfIaDcD1Bhkj2d+s8RD83COL5SV7JD4xHnMbDo5zRjwX/QVJcyCZi74wKM1niqQ7qu+sdb4QF
BxKPLNCkVWzluVPKRo7e7oy3gYRni4X+0O4WGuRFbjfU2yvdYnK29uvy/gZNWvEIR5GV53jrAYuQ
z/VrX4xMmkVNQ/OPt9Dt8a/9w2pAzrstDj5d7nYufwKE52QfLZfwPxYLxl/FeFkrWIbtWlhXQIdy
WLt/uuUqFGSdAh27H4GhQL0vUhdMQ9Jvkky41Mu+F4UhzseYUI1AhjbXoFu55XGc65XT4he7CEMj
PM/qbMPtIDciT4EB5S/rAlA4e+f4VMF4ustZkd8Zio2VrYjJxk49G9UvFUE/MWCJBp2B4L7H7xIA
/r8/ZaQ+9V8eMmjHInfPP0DpVBY/yQ/jv9oALUmaHya8at2OgCaXvr7uhBNS7c1IxlRNebgeBt4X
4NjOjmeD+iNQ/OeC59arFhrqyh8tb99g/XtkSW/eZTXKgHVSoVbbod6gN3Z/nEfDe7YzfY3wj/uW
a3m+6R0TSRUn9N7AVn7D1sE+o62TPgZe8E5a//Hf/6+iBvp7eZJP19UsT/iVY5Km2Z8zpxrqMfoI
0u+HHY/mso5HG2EMzKiBQJ9lT1UR88jJXCxTJNvQk7ELYM58tHI0G+x6l+pZDTHEMddwlBHcFSi8
ERrdXh6VxnDq1ZlElIhT8bRr8EYcysaamjt7ntTdgCAoRQnb31VKX+/bpFXve+y3TmE0ssggC/Hs
oiS27LxSuKBiyRQi2MDrWlFwCOCYY/NoKXt5JGOzqSONgD37LXSbJud2qKY2CxlUanGtKOrxQI6q
F5ad1hqTwHw9x5Xy2k4ZjAzTR1VWdE1D+6IonnWSPTTbqnFuXz0oZueumh8bxKc2//4xaZ/LyHxO
Hl9IFkQqq3ld+5ys9BW4iiXc9u+RYpVIQigIk/X5o2x88O8UaOIzb9MjrRNl6jFS8w2ssfwxsuL8
se6C7JRYGRgm/A6WrR/Y5whb86jHR7rrvlmD4mNBywU10bhmRynBrB9ur2FFfKZu6OKmwfVkHFLG
C6omd22iz48dkil8/L6373xcwYu4nQH+2fpTGmdgnYZ++Da02iYDd/g/Nx3u89R2v+mgcBaoSgSX
KZ7bNXbAPlgSp131aNzdmTbiprcS0SzkWAwt+b1EVNtPnmcZB1kimry8QxW9+seTcAdQ0QbhBEec
IK+ruGN3FK/ShqmGPSACBL+9gqVUZ0h7wI2qon3KkHk51lH9ECVq+yRD/Cgm1PSMZCW7Wu8Va9Io
wVjcYQpuH0y/hgVSFufBiLzH0XAvwlf7rbYbEE0jz/vc7+y3KuyOfe/FlxFZ11M9uDn6KsT7DIN7
c3LTbY699CJOUqRhFIR2zSld2+2gHG9NqNp/dKEbv/hJT479EgI325PH/qPRfdPYp53lVQs/aMxt
ioG7jMkpEwpk+7AJtXsYb8GiRnr8i/6jFhw5FR2cY1bhmCS7ilKOwOAne23XkfGlZkmwGPocPPH1
nCKozCctCO17hECqB1hN5jLlv/GjsY+zWqpfkahYDLbSH/q6Ky72RHpDjfOv1WRN2Fcr5s4Z2ukF
8MMmo+by1aD6slKMJNsWiOK8xcAQ5PwsRHlhjktw2OJ0dIDFye+5wT2URO5/Gpuiv/35ScivzkEP
mmeg52Lw+nnzYQVDWcNcKL67DXs4o3TtkyYarJbGZZupKMeK7tBhxb2oVX1TuzwnbvNCCKx7P/UP
1WC0e5fkDxKZo3YfTJ33pUewIwYRBnIqww4Jj/iDWfjTzpjybaDo9Tm3bB5Iub1FvLw5y1BrInTa
W40GEerPmByw4KbPatoffZjE56qG4l1nhba2VJ3NYGYAu6BcMOy1ENE5qwdHIrtBUMYVz/Rp2F8P
ZdS2GzBUv02Qh2VJzSeOx63steJq19nibK+uUa3yE3vfmwqJUgU5dRMNhU0DQWVDCljFlhVaUY6I
HcJNkLPjpggPsvGZeJhKLHcoZOR3t5g8csXo/xszEkQvfPv5NktOpUY2LV0VvkAIv4ISZOesFKWC
omDifrro4PxtLbH38sXmzS7bdeNrQFREaHLS4oQyxZ0hejIEigwiXYYWZ4Qfy1l3Bh77bESNopne
qxpomhkY1bor7ek9jLAkZgH57OPJRNkPFqmcxgdjLXI3iR6G3Dee+tp8knHQMANqHk6wlV2Ibm48
Z+8W7MOm6BaAx5N9bKGCAxMkfG5FA+9nBN1zuUbCDMYUMni70K4twI1ZiVBiu9fHruYjoFFMPps0
HOLdrNn1pQkDdVfHGhJCYjSce9AN6lRuFRYOd1McRA/AVGrM5OG+t3nSPemz6i3Yovvfh0o4rZv+
TyQOv1CSrr8MzWDdqeKkKlQa3EfgLadBhIyrXidsDeWhI5Ryro1CHR5ZEfqGisFDGdcjElBAnCFM
ojo+1N4mMNtEvccWCEtnJYOkSW0HG4CK8kGATJQo/KBtPWwBwOxcUDlfWETA5Z299OiH7nwhhfuA
DI32HvgY/CStMt6ZGLXukKhzzoJ2BZMaFrXoVWWBGpo4ctVi6SHs8OCmEVUJd1wn6uTPC3nPxRgD
Lokevcv7rgWa+Y8B2c/mEaEm2FWf7s+RZTzBvsKhMY5KnlEIBYTwjx+dIi7ugloH5etR6G2TLHw3
C/vDSdTyx1hMsAwyH6Wn4VEBZommMR0bTdgH2biVnR1i316pDnJG1wFFsfyHItfeotmgmC0HlM7T
H8qqv/dyTz3400zjZtpBdl1U9DuwDfTrxm42lVOer/NE6Doq+/w80CsTjZzHV+wsLzU26Smq8UJC
uMFczrHaX2SjsdAH9vVkF1Sg/LhKhcx0fS/HgiIssBHocRVleufn/aWq4+9wcNQlIiygn13LP8nG
qzB3c4GhrG4xOErKafC9Neh9+3CLO4kjdq39T15JOelqxZ6Te3m2hJqurWVQTlbxX8XcIH9IHAgp
AEHSN2wQNq2VUfsiqXzuuvi7DOOIDK03a7u17PZ80ZEiDqMTfGn32WsV4QabvrWuU+yooid3Okor
b7jvaEu00+BegSOez3ahfS2UEp2fkhtBDofkXOYZ4DDNq7/5CWV44DvBI9gnYAvGAGh17Ic1qPvo
bvSVFmYUTYJHUwkt9s/+qMyYgKA7fdeLWCaHg7gUlDW93Wulk247dMBWVazkZ8dTgMDWSvSBepkz
wuGjxjvirhp1J5TFbSqrHc8wPHpfoWE/ypmIJ7zGg+e+WNo0rRW4bDsvVD9dK4AyQTK9PMNy1/ZD
qjnVWh6aY2JUC3k4mtF9WXbBVhXyXXb/AyKus2g8u98ikF69VBlCfXY6RJueTeOL6keAtHmCrFm2
1i8F1ntrN2y0lRz1soHnvo/umxwFup9sGxuFItltMm5ppjbici7ODXs1P2DsxbZDdHM+MCc17adg
Ru3IzPvwp4dCcOcPSPGomC5SC3G+xn4eLCPNzS9z0yjI8Gg+3/m+2OFTG2wGbal3S8gPzkM1leFq
8Ar92cxbbdE65fStaQEM14byNdHNLcn44NluQvc8I1LBfjtuloWSvEO8yI66EofPBZ4EK6szA9xm
zRw1JTTuCiwosik7yEaj3nc9kt1Oc7LDIJrbFMUH9qxZOckvxDfWWh6vVOCde9mQ+W73Ji7N5QIJ
AgpamQs7pDYRBiJhcJJN4aF+2+ftt1tIHs1Kra3NqNA2Spa1KB0b09dM904AcRL8nqNqL+OBiMeq
clKS6TIirLQfgOzc1UHiI1cRFg8klAsoqxypMIYfUowPr6MIdv8Rk6NeChRm8FH4wlWhXOqTaj0Y
NnopsMg8rHSb6nuPR/uMlMX7FHT1utGzfmuVlX4pjeCbPrMCBi66Cb22fihQBnqQRzr5vjs22faS
XBmfk+IyLEdcG+JnE1gI6olTbgPy5Kmx0ERwpvxeDsjY9QqWHl0clmj3pt4cPB5jIHSjE/g6ataV
a1y7UKVgfoiuT6p+YSNsNtSjUO+tp31bDqiPaE5yhl8xkIFGjsZhu7ywuxGfi9aJ7xItsq4Ukty1
KnKSmDvWglFy6yq1Paz9ibRe9s13C77EsB2fscuM3rGYhP8EbeHRbOGgjlVr7otURfe4m+DWumr5
CFwDEbzKJgEehcU9v9z01Hvmax7l6tYQPRmK8iBFFb6LlzYCJOvcohTOn4XhLEyQxtfEH7auji7a
U0/a0M/3LV57ayDN3XuYpcDJ7O5ZwwX1UKppsdSzqn9vHSw9xi4aj5FuzzCczKOXud27jkI+sk86
4BFxOvgdfCvy+LGCkicL9yQo3J0s1svGkWJVonYvBwpZ4b/NMVNUhnIkCjWYLhcMtdd92rdfUn6f
+wy41dI3w/ZLbAyQNOAKX0f5KBGErAbnIEdV9PFyI3Ofzbbyz3kFri+e1GOh+jFQrMI/U5aNj4VN
/Vr0ZEg2ef4+jbZxMgEKnmcFx8kk9c4qxrh3lZ4VWx/9vlcdUSk0GWpnL7uI4n5rp8F6kL3c1zeq
WkFqE1NdZQVFpbuomR0t4wp9mtK2D8002LiAuSUOVeJQ9mUTDaO/gKeRYqTx50Q58KnbOYUBNqz8
7Xq3i3ya+0/XbCtqoEiph6xDUuuEEiDiX3XULiISKzhYsG5eRnh2r9TkywSN96Pt+VmZRoSaWYW4
XpQq741n1SjCGzCcxLe1H9RpP6UlmfcC5rU2qcnGH8lzjyip4kZEOR7O1PQVcbdTHSjls4wL2dBr
PNeQemGd9KT33zAWCs8IOdqLshzr761VPTjxGLxafsNiPWcP1kAtf4V6u5cTYPyLu785nqIp1g72
3JX8PoLmOwI/ixFs2tdMsc1VHbvFTgvT4clGsOd6bTeOPwI9Ky9j0BhCESZdN3zH32e45/LaBkri
y7GdS4qRpvNQQoBe5uJdDam5CYsIpdKemhFs6GwvAeGykfhvCRWXR7eBT/M+deXkKgqxTbPHAC1S
Lnq7wKfr3V5DZ0EPMm8u79AaSdZWMUEmRv/+3a3XRd8lXxvbAAKbCmI7LqdfSfIse9+ZyIUaMxiO
qlrJaVnRHjySKM++nUa73FDURYT8/X4cnHqPJUezv3V7EUtchI4Xclj2rxN/nXKLlQXKMUVS+3f/
NDls62hTWxGgsqJYRAlaf+ADteeuiX8ge5IfTdGrJxeB1MGaN2gy4WQf8cjC3LTNoKALzDF/HuTV
7Mj/LeWEivK+iuzwmmRyPTJv0FS/XDNItxOu/VgJ9o2YrM6lioiSFe4UnDmo8HXo1OiojcsjEVPM
uPqfCRMcEIR3MGyHbYloZPfWFAHA91b7eYt8mjWbo7Wc23QA5tZhdlM0eIqwRZrAEgHna7ud7Gqt
YrK4RFXXg53wbCPqDu5KecfMD6MDY/aWUZFqR0VDVkkpvPwdAb0dlHb7Y8IizYBI+5oHtrUya+yB
4sxRj11U4ZmBCjE2Apmy050MhLavYSpv2MrJFkwv2Ywm8vADu5Z7W0uDs4y1ytCeVHijYtYUm76z
cKYay7eu3TVwWJGhrYWRQvJTg2+LJP3/+ij8Galu+aooCbuCcJ7RAFWnXT0P2f3sDuUT0ETIajyg
v6djygxOYo10RsjIflMbxBG83JpOnQ2Q3BjNlRah7ISm6V2ozO33ql9LxHNUuc5yzKrowRaoPg1a
zlTMxaOppOgWmbn+HUuzUwir8EVrI/PeUk3Wr4lWvyDs8tTkdvl1dKwX9GiKJyfp8yfVcVkoVEZ6
L7tyQKmbTQYn40GGFCejek8hsDW+sFsG96CVH1rSfKkzH7KL07RrwwvGnTon84mtIXrDaGj9MIs9
pl/VR9ZXFKk9LXlMfaXa8tbxRaZg/oymW7SQU5oJxn2rDe9QOey7oHL8w+zp7mHgcXfXwaZ8t/ps
I1+XhDhfVNaoT6VV26sm94eH0Z7/aArgXXs8f6BT/Bn33DEmmRSD8K/YNi1vk29zpoFyQTFpPvJE
qCBC1r6Pxyp8Zamnoq0eZptr121wSw/5T8jurMX5MvbTeSe7VmJgHdGo3p5kWvhqteAbKi2pj3I0
av03EtLOA7fS6JVt8AOa7d35eiEK7UEWJE/yRM3AyXdos8duGpfX53ZGCWtIUBCTD20Z64aYqmlt
H28hGQckN1Rkk1tE0djwxTAZ6i68B675TWt74KPVlFbbIp1/AByeN53aZKei4odSQQt/7SbsgJKk
wVWAIrM+FYBWKgOyP5nkr1Fu5Ut1rron3xcbQQWore0PmI2SvLgvtbx9JKuuLlUApwjmYFIMaxYs
TwXWuhQkeNl4HXoGIKEerr2oIU9rK1t7TpPrBFex5nsDveUlQkyLoNN3ipWMR9n4epviWC76k/fW
owY1Q4F/LXwn3A8NpDIzmb3XSJ88xCsdhB5E1xt8bElbDTU00a2N9KPMTfdBnmql/aJTSZeR+Cif
jNS6TrLdUj+URjIv5DlFYKebPMuDFUKCK99kaTIPZg1pY/K09VQ61Wrk7rQw4sbV2BVGzUGNC1hp
cqjwCm0h5xvyI8igdd4FaaYvJWFV69x+FxvZo+wVVtCe/hpX9WHCVE6QW/UUFTox1wj15joNzGpz
+nUNGZehERWxA6mqlwJHILkZooqlr/qOGrqjZ9GXcU6vcVRfdBzginrrifhf58t4jyz2Mxrg98iN
+PtOEJPlkZ4BL0cFEO2HhGT5CBt1U1QzN6Zfi07kUI3DjDW0DLlC2F5+ZWt/11Lh21ZlpdSUV4Yv
/+/yTg7orfWzbLCavU2TR7elYJcMGrnnDpEv+42kCYpOGRIrvhV7K0d0w2g4kR9lIZTG+jFoKPXI
OE4ffLHrmWebaufPPev8mv1GoBsvSphFkNyQaVMyVXlPdOUrDpboEHlG8hB5OM7IuO2ykGNrXpLQ
8vqVXvT2blA9f8dXj0T3L95GoznIqCdTiw40QFfWG8rZx0xQ9iT3o4zVej0P+ojrFTPQo9dXc9yh
bF31K8Ao+rkea+sSp055Z8GJv+fPa11ImqvoexjJIiiRVpNTfp0wAudkqxwD0UTe5XlEM3HWkZHQ
RS+puScWWfwcK0inNI2z62281NFZH/2HzMl8aEbZebT0YgfOYZenaQsnHR39uWyPSB6iACMaXWy8
Est584e+2cpQLDZooWhsklpLoV1GgYYSnjL7ymJWgsm7ywscPA1/PF67Mn9oJuUxKoW1mkgp1jOu
T5WLrjh1wnsWQf5FNkA6Eaq3K2gFnn+ZE/R9WbwjOy26nc+KxSyVr2bSOmj5l+Wa1dV0lnOLyMNU
ee6U69WMSOSdndiCS1opFwOxs8v8YxxUTAAUNEQWthn1u7EdEPZEuGprxq85+Jz/qT5cFc9q34Kw
DFDUsz/sqEGlHUcgqotJSxHDtBHij5vHOjfrRy3srqE879mPixnt2CL7KgblNBFyfW0Ht6PcsAME
Qgcd2D04yPjgKKpFF7VWiw0LGrjt2BIxIoavMyttxuvBMJrlb2fKSVg0fCRYxixH0mpPdWM8ZqY5
vc0qW33SR/1aduELfE25eZ0bhGrkLK0lp+YKB7aIjaJoWNPwZZx7gMO/YnmQh1sqpBU0xhYBFxVb
VLyqSUfGLEsH9FL80Q73siubGRctykopDlFFyVJYBrVUCcO1PMQQbEYVTpwuz2zRp1TLTdvY1SYN
++YpqEL4t6bTfwCN4kDvv6upChigNiD/+92ww9mW/MNgAy3sla+UJvoPPcYaLtEes1RVdwhkdcF9
11uU0COq/bj7hEdydSyo+m4+G4M6rPQ6N156GAxZaqlnK1eNl5FeInpybIBxI8dUMVOMlWjXXMf+
fp4c0wQG+td5pocecB8m4bLBh3xpjDkVtcnvtqDMh3seA+UFnZ5mUQg4k40goklOMLbbVZdF5vcB
XNRi6jL9rMz/x9l5LMmtA136iRhBb7blveuuNtowZOm959PPR5SuSqP5ZxazQRCJBMqzgMyT55TZ
vouKbKmAh/lSsDfLR+0bZJV85DCOk8sNohMwUwhNpgFF8+emwomp7PjRlJWv7QKj5gsK/+hMrB2H
3bn3pODNVwibqJ2SbZQ6kg6AmCI2vSgLhEVi7Kq4/X2FNuzGlTqY6zJkqh4uz1Fx9Zzm67lMPZkb
ntiuz/pCMz88Sx3WeYT4a+/E7kefKDM/1ZOv/E3VS1VJop3J7fmVt+licuObeT7qw0U4tq9u6QNO
gzt25QxS+yqFUU/kvErnYrSVK+oRiTJAGwfjY2FX867RoptBee0rdfIEgmV93D9Xqizw6tm0MP6Q
OGjlvnSj5pA4jjb32hBKQtGtLD78qWltU4Mcbrp8OE5XkKO9KXyT4O34z09cFaN3BW1HqX1evnHb
r36VU8yByoYfbHlbJOmc+DU3oWY3/CaHhymQ93oQhnOo3E9RafVXlGmGax+XbIkACgiTaIy+mKt+
1ZxFjwh2f32MigkQlFUAXur5c43S4fYdF/3uuUag28Pe8cs3YUq4lZyUvAMkNJUCA1C39u1ULlxP
zbOLBM57INfB2hMVxWIAXL+MEthUPSz6oqkiN6JYCcraaYF/V/2rj979rVB1m4J0I9komW8vFAvp
S10FhgHXCLqrXq28tUpRAL3pjV0xKvF2mILrngpSyU+DDPkIP7n7ljMiFm4qC99M43uYFurW9EsY
VDo5vrdG5B/g7EREQXR9qpRUJ7uLXoF038opyhqB4AgymhCuZnH1bKTAJkUi+iG5LPvhCRFVsQ9r
eB6DvFGWptS8ug4qMolXd/egCqtd2cPtIrqhacT7VE2NWSGj4pr5UDG4uk496ORs9ZJ9aPs4hjTc
6O5dYBtHKCW+p1MvJdxxCsPhTYzVRQxZepBfxETYvbXL4PlIuuKJEKxxLSxpJcayPLdurgfTwDQG
/agED+tPMdTrfnRXuBt5YTDMw2iTWon+KvzSAQGUkoioeGw4rBak2e2F30DwqzVmekc/eosMkHWh
WiC7w2bzLmdOdRJjNgS/MzXso4MY5GeewKdXhiitMVOyUGnR2VFvRDdriROkfS+v9FAh75/b+xQe
v2P+vzfDsGjlTjkIMyzMORFq2FkebqFC4BUKh0XjBWq1ED7wDeAD4824iVX+bx9dMVGMi9lhA8Oo
6+vJjIiMs8vNTt6xHSDmxF82kB4j1g5aAwG9RDJ9Ubuaw0c1GTvYv8GdCic7AEktjwQXO3U8Ppux
9+SjGkJ4C8Jvq0w9MSjs0UD8mzpwp1x3I5z2wpgqVLHPnk7Ez4NlVTbThkb61eag20j5gtTtlGiR
9WZ8EI3vAQxvH9hH0SKlmjyGkiK9BYM18XH88RGXkhQmB4s3O7OG/hxZQ4twCzRLhR5Wb0HBvztk
rx7xGLqlWtxGhD4voqejzjxq7fDC7oWjRnaIvAKqhrKYGLFIkAejpE13LP3qF9GwGoLEW4RI34Rz
tjrpQmuzbBXpfOfmiUWm3ZPJmz36Sumc/Yn1J9FV/SrWsXP+wFPtMk7rZWFQQ+vkAjnnIYSJgqsR
Stb6lzA97GMMZ4mvV3PxJISttTPKeluvWcLxg2K4A5mnPp2iIiRHzt5ItajuarBVlNW5nBphl6Cg
8BVZOwpXveg6Y8Y79bA93cSsP77CnthDcVDQ6YYQORi+uC6EBkomf/Tor2/6xqlXIbV9wu655vhh
l6hIG3LRrBwdhVo2Kv5BL0J4n4tCXzdJ294GK+luPlpedq1fhYUdirohzgm15ei48TxM4XWTbKPa
Sp4F4z0gvovC+f8xCiCI4qMA8ncx2U+inwjB+wuzGaK3pi+2fZqoV62JIwoLoVLjkPaiJIF9978K
Y4VsxkvZWiRfmJD2hCsys96LMZP9/tmBxkmMeYRrj6oKpRvkserNbo03byx/qG7WvoaFZ77k5qqS
agfK39a6S44rHfVpzIwra25H0J8K19bWxjVkJRU3C0aT0XUOf9ZRh0qsE0bsV7uA0mF4ws/adDIq
ptNSnmoviOtpR9Hz5JpYUN13SynjsOQEbnma/MUgAqLGC4z8//oTv4WTexp0tRFW6EE/W4kPaCl2
ofS1e3tn5jBw512u3/iT0m/QFRjopTvZti5945YiGnQe8gBCPwaFm4/Aw6LyCMc/ZxndC+JD8lXM
UXOtWUOKZsA//d8kFHJvtquGRzHHlTJ7Z08PrE8e/zyw6HpheIjK4G6arXIujbJayJHvvkGX8ssp
tfGnDwGipEEPBo35VbHV8bMO4DnvRw3wEX8zq6I0xn2UuQTWJA5BGQjJa2AhAdBZtvHm5snGSxEC
LvrkpZqa0uuoOZFAyKRZnLw4NhsJtAYQrqAnPKyismaOo9dbMQsRq/BQDs43S7eMjGUzjsxR0YDU
gheaamDkYiOoXVu7V7eJ1Z5BRMDdXoo2cB3vqMifwuNhovQSls1pRkGWCWScvFcmk7CbI4eTNCz6
xURkeM60iiNIHBWfY6WVi0JWhl1Vae57V77aiZqjZii7m66tEYkJooIYZExRTDRW3EIleV44eX7L
pkZ3a6R8Rz+H75GupigEfDkGNbZ3oxAvu7kEYUF3ZO1MjAmvHKIHCjOKo9G1Gko6NMgNt/POQCRK
2Col0s6QSWhny7euHFzU3dNUaI1+CpSrWrEvmInpOVBxfvDQqCYRJTU/RjMyDqKRbIdQl7jM2oJL
VPyGRcLpaP50qvrmtzv5XoMd6H9d32u2PZlZ1MbD79w3fsLXRsazH8eD4qKoVUlZ+0LBr0U6X3a/
pqa1VlRN+mW0zkry5OLbYJoTN2VivAx+5CxHyTIPoVYpuwA+pQlW7V2hXNiFhgdOy0DkorI+/TiB
Tjo0+rUydSWSd7AkGe+25lrbsFW8ZRaRZM98KCni0dU2SG+joOCld9XWjIvap+HrSHZVmKvID/eS
n8J1Pnl5GoyPSZvo/89JWh6liMNPYjUEp3PF/2b6hrqYZA/4NQze2UtRZ661/INz5acug6ppdcO4
FYV7EOZSoS4B3r9qiRJe8ZFGJuoBfWeSYO6DNzIxj9m9qhJGtJLmEtvJricZ80koBgYPcEKrOB+8
T4jwLm4HJk/iNnomjF9AqYMdthtolBHWIG7p+Z8FklqhkX/ADGiy0RjDhZ8hogbrkbIEb3mQXQIo
LSfGY6uoMJVO2e2yIwQ0tFp4BDkbvfL3gigvae4y8NvVaNfGWiTHqW+bd2R53mpQ7/shR5FNuGlU
/1D3VqZnHSaPK9SVH2LZIkNBEQokoEzTozTwWbvFZxXDR2WZdbgUmfV2dD/JbHfEPquKO+o4afTx
2GMuBQsDdMC2Gr4ZrRyiJKMNLyEKJZuc3CS8oartb1Jqng6jQR4hauBfl2tfp6yhbutT3VLC0Ifo
X9utovDNE7YsONbeRL1Lz9BbVMPyPNpK5iDtyzyDR6tLnNegGKSz4cQH0Ys0fXydOE+mIbvtmn2W
JfUUtqCaiBK9Q1aSpw8a6hddVMH4dmX+R2I73/PWkH64UFeSrAh8RBayld2Vw3d4RuCGDzoDUSoz
mABGBdDcvl12QV++jCi5Q6VVQDkxdVsqky+O7C8GRakJb2ugNRHi5ZSjue4pV+32xQNaxY38FvQd
nS4pFpEGyYEYk/y8R4CtoEiTQb+K8IiUH5EzRIeIkoIVj0tSK9Lqed5yvhiLRD/njaw8QGBqX/xK
5SGBP4CkGqoR7UKAw5S2X6Uc+t+Vsso3mm6Aees187PMCLlW1Vd+xf0yRgJvya31F5pKA3UxMKPD
5VBqi0obuANHAZug3tqJhvINAJniEkcus8FEImNq/h3/y/U5X6ub9vd8YRTTH8NlTbygSNWr3RA3
6vOo/WrJwEIsOZuICewCbgmA2v45cCT/q+ql6qxodecVNkudg2cknwmPK2uHilkY2MpqL4WVP9Nk
M96VieFeoZxq177js2Pua/cqbB3VECg3FtqqTWUCw3HL9zCGfyfNx2LdAHn+GEr4b2FYupSUMLyk
ibb2uUFwWm3GeTSaIJG575nLpidIBIqhObgqapXHIQfG4PjdwhhIQKZgP241IImN7KvZBtyNdPM7
fkM5+6Y7okU2v5oqIbfmlu9j3qPPYBrR0Zi6kiPB2ZsFdyh/gJi21k2Y67RHDSFP/IXLXuGd/3gX
UL7WbsQoxLW/KMt1TmJQmES3zrq9TsX/ve+7ceMgWb3Uu0b5JCJ2bFrXeFFTxTuijfEa9bYF7Xcb
TiAHHlxVwlWT9c5Snbpg7OARddOIYlS6FCZIO8klEw7BVXDXgtw7KT5xfcn4TDP/XTYG47WqUnUF
VixbVrwBrxraOhDGlD7az5LxijhZedLz8B53lTNT665fSaV2aAxIZ6CgbV9SCGoA+KLHM0yoT9ik
vO2IIDzoAUaFH3Kg85IN4FX0OgQhF2YC5NIunCsgYdho09q8+EAB+N5W/XelKThepMkXlDz9JXt7
tjeqLZ+a3FDnwiOHVU7Kwu81Uat5ZZOPRyBDOVilheqjA21T1VizThpPSBgd3LJKP6xQ8UGLRc3O
0Nzko0PhvuNv6N5YZnvqcp8cAm/EB/qu6JjzOGutHMqZ7xEfgfQLRT8FiEvW+su44GseqJS5Wbom
nUKQnQhq8DfD7994hcAfpfgiz6967IebRJOko9Mpvxs5Lm4GnBzbp70GeRnrfY2yHfTvGt+xT2nM
zg0Y519uEsEOK8ff04CInlkCdqLqMlq1DedEuZe7PWyq8kpWE/NW5yqSVBC3fLNydRUiOvRL89zd
QDTmS6Vm5VwePOdgIKk8k6KygdG8K98CLQ13UPMMc9GFQtpcg1khSzeNqnC0L/3ENVbg08o3ErfZ
wlIse4OCSvlmqgSMTL0guDONshmibrnmk5AITryNYF6zIo+uYqW8oQYhq7pXYDrD66BlE+KNB9DU
dOPmmXlu+v4rgK7ml2tvdbmufpIMTmZ9pOR3k3KaZTXo6RGhbgQL/CRdI5rrEvOnin7wjexrZJcb
avTqX0lhbDsCLV9C3yvnKRIz10gNKOqWYPWG4nk46nKUQfDRqHdtStXaFKv+NJs5+7/6F7eAH4kZ
yW+wqVuACRDXoAbK3MYU3657mBsuhgMCWA2tlVHxPgLjb3dS+gpoVAm2hVWXe9hqKmJagxWSItGj
ci8aMfTsmnDZLmUb3rK/5qQxVRVK4Ugb/j6yUzk1FZiTBQqD7QLOyexEfAkImxhWKjv6awSFbTiY
Jx8xSlXL3eEkUffbzOa/+NEYmcfuqKtXRYfkjLAhvAEwI63UTwiz3G0juvBQ27AQAlid5srGqEOP
6bYkX+BtJyOOWK24HDxluhzTap257ekxUrRusG9bhHFX4vIvf98+I4ZpXh29WgVER95HWUuP5BSB
lE3doPaqjaZxc1Dc1nuXG1VbEDQZN2KUf+piNmZNdxSjJNVh7pLkF2Moipdpyb5WpDexZNCM9Ux0
xZId2a+F6Hpsbx5Lii7sEGtDL6wNv0F5V9VEqyAiJw2QyHA6/7GJKzi0x53RlX3yGBHGf3z+Jxsb
lk3l1EcyPDpkAvcasZxLr7X2pfEs+2JTyxWbGQTef+x636uzJAYzITw436LkNqESayKxZKj+m6qW
vDWqOUmHTS79TtdIynJ/jtad39jHcrpCye73lbBxVPo9+o/f/zQKKMF+rJfF3tGFzTWKVGtX99QT
wkREhazt6DoyLtOlro/sOsTlw0H4ksxTZ77dVo+pwlaK+eLyr0mkS6xdrhj1YvCthEIBqdwELUDd
JC69y5h4HjUbCtvKEphOkTokH/8MDJHlnSifnwu3p92J4JjlfgHcnlC1PRPDta4eQRV3+6efFKrB
rgqGj94wLCTyHHllVXK/U1EG3rWGjsq76I82Gr+BnLn68jmuQySfcL7GVRgf/o++qnsquEBAoLA+
zUL5nNrp+NXLzHIpx2m984Oge1GV+kPY3TKHjnrokb7wU7Z5sep516RSpEtqw6DGl71elJUpse3w
tWpD6lGGra6HdHaEln4PyvLhLaawuXTOUf4qOuT+mNUZ0gqVENg3pzVFo8Vgi4HwcleRfXfW2tUU
PJ2qZGddlaKSCCMKv6xU2rVdRI2oN9xdLamvuawW1ziP3vQ8Hz7gTICdcIX6mHyv76VrtXfBiV/f
UYZs74Iu//e1qUE8mXjjmTJte1KGUledlqucryCKArL0s9Qa64DGcv8alCA0fZnTUxC6/StbXW/T
sANfiFGpyuJjNTrfxGBcaApbpD24hLiZB2O5UjTvrA0tiEa9cI6iSRqS3BDED/W6lZwQNemp/xwX
V1YBZb8eqztY1+VmXaMGushToqtOmLd7oyVWMXNdqdmLvjUZxdU/NjtWKaUnMslGTINCRNXB+9ha
cKhbyzs3dve7MSzogvtwLFb/DFAwAM9VYcuz5wDxPe+c6Gl45Psy/8cu1nT97GWAq2Mrer2pdmTV
CCRPtUGixmdUumxr6Bm1Wv+V/Qi7wSGNUrRnIRE+Ww2/p+lxZVM99FxO2MSaf3yF6Z/VVd/bK2aB
IEw/RhLVzJB1GG6zcaIkzKlEaAbSdF2WbVs7mi7pi6sUptSZFgcH1c+5+1iudoLCSz/p6ujBITQs
lFbKT+aAMDD6u6myCKUwBXQ/jersH7rWmVUjXxSwyry6cgjeB5WvUaq3yVJ0UxfpMchbii244fBd
U8Kf6gRtEoORceNXYt3xcS8kGC+FIgXvYBmdndlCZyicvL4ouV0VKugG1udnHc/BQ1Z74YwGyLEk
HX21TZN8Gt8JYa4So4SW1gweT0rVOctJXx7Qhzz9LCIzughIA3uU6oqFCp748kQ6gEH/x5Ipn2HU
RhfAwtUDL/F/X+fxOJXx8Vyj6ykWo1x516QDmAICzf4eYejBnAOgBxo2NVQ21ot0RKwYaciGckWp
CQ8JBasHcVUL4ziaHM7V2ufkNjmJ8aBS69/+Dy8xIUrIqEN1BjT3n0XE8GNSaPnRodmhlGTvI6ep
1m3jvBLglZBX643yKC6DLvWosMI48IPkpkFRA2g/qwVjR6Ej34PAJRoSutI+IDoyy9JT7/yobTdc
TGHEfCaSjiIT+T8nJcUQgIBiLzwlzV/VXZnudKeHIIUC1UKd0KQl5/MHDduj/2e4kjupO/3p9gE8
1TPBzabAf1Qt4qifd4UR7XslrL31k8mt1obHA6C04nSnP93HCjAY9dDlJB1FnSMyO5+mYWhX0ZSm
2hxD3Qdu73P3av1K2gYWSlZt2mjXtIp1dHI9KkYkV54/bQ734EUVWSRep6XEQGaVCLmpZBifNlk2
PxxUFfdiJWHnvrqowI9TRsRMTcnCi2SVj8cTptLWU9KzzU3MCS0Kbtta3QacsSjez/uDVnO/al2n
ZYdahLMUwg7URtQupJVLg2TX5DC46MzkYb/zpom5cBKXrkfiUQlthIKnvZtoyj9XT5vY6D274uof
2z/dp0sVVfUMQFez6pGIL0fwDV7jlWcXODNsw1NjdhdvMPpdw988apKTDXGRNyKw+lb0rKgsz6mm
FGfLKX70RgGq+o9JeAyqhgoejL6bwYCKOGpz6QjLKoq8fju8xyPllH3j1re+SxAszyX36NStstEV
lP5UCJwPlT16ay2ry4ukI1IcJkFyH8eCQ3Nr2G9x07d7qZHBR5EgsYFp0qB5lxzyYq+kgXNAk4ZB
qIJ/DwoPVR3CA0obM5mDsRwb4SWbEothEFon22yXoicaibvALtbqH+3gReHcqoNunTtFRcWCay4q
M9Z3lUexuRf40lofRvu1lUoOram6rw0whaS0L05wsgwjgv6RJpo0UGqoexPbqs+i97B7zo6zoHQg
ATFOtXbVF9cMjJ3wkOM4vtqQL89IXRsb3UIEcU6BBpCEqvTXz9XlBCLQLiVx/rRlVSwtRw1RUbGM
WLApmmFNWp1XND0pY2r6NKq3ue9ns8dTcGSNvYGpvOrVOHhzE2aKo1+36+dzbkwtRbDrJKY/XsX0
6rp+gEAmATQ/PW3hDg/749U9TX9e4fMZhLpNSiT0zM3jIVOOGwBV2D48HzO0LBh4UjJwz0dt0Z5Z
Ugr3+xWKBcsAgVHxCh/vVuDbUP1Or+6xtmp47Hd4dc/nLV5hBXHa80l20ytM6sfn93hbOqRby6j/
/erEbBlBFsmzQUVN76OYnSXpl1Atjd1zeYu0I+KkUrgAhle8gDua6l1lNLHMxr6RKnupVMv5pPgG
jj0Eknap4hbvmZLOc1NCe0t19KUzIiVQo4bIjcl4SVUicv7ocpcJIrKeiMccJEX7KgZFUwDG0Axn
ePiXLUXzNQHQlciHdqHfHOw8+vH0dxTih/zns+G05UWjSez1iommPUFAqgpt5eZ7mXqDQ+tg9zVq
jlNvKKxu54e8tWJQuJkulPXstn14MHFxax86ChvK42kN0ah13i+T1sr/srlRtXJMqzo/HmUIK2L+
rjoTDyNm1XqAKoiZJzvR7ZWhQrGxe/TErL6GzqgwC+hI/zxfX0UHeVTsizCFED5sIJPI5s/nC2f4
LzSfq73wiOvQP1pq9XimwgS3O3HQPvLJ9vGChE37jLy2ebwlgP3ztRwmwPi1L71z1Nw0PaH0TQHr
4AVncWXECaVTXZlvRNcyYpjcCxUEQqDX4eIfbyeS+21JteNzAeEhGh7BTYffj/A0m1EeUoz/3yM8
B+Ki+f0oGUUo8MezH5JbOJJldIaAMhPaZtOxUg1Jo6Tei7Zs5yGzRkVyT9bZJt1eFifHQSqhl/0a
7VXU58nnmK+Sb3vzVkv7D6Pq/JnSa8O3MKuPpd26v5yRXE3qI7cutWSV2Zp5s9hWgU/J/ncUsn/W
lid9IA1pwxDWpHeVup5FAr/qldIljqaaJiMKmyhr02+tvSW19tZJ7XLbS3xzUT4XMizsvBT3Oz+u
4QBUK29mlWgVtvy11iZbMdJrzlRxlJJLnqltMhweVktzZj1/BEsQFSkfQc2nnM6DqibeLynxqlHY
nsyLdEpWK1dUk/VbAf/QOqjybVAqATFTxzvLDngQ8MUSBJQtEphqUh/HypRvoVzdhd32Im0RjsgY
cndXqKnUkGmzpE/wrMgoq65JIpnpfXfM1AbS3U73t/w0lKUwc0Lcd0Uvv4ZXY/TtScwvRtXdcaiz
XLFNJAhJxjfed70e76sqr6lRni5Rl3LXtqHsOsXLiC/6C5Qr8+U4pMndMUmfNT3iCLZlxvdcQlbB
zMB3iG7bUHIVZvIv0Rul2oYh3TmKmXC+GDdY0udwI/NfPDV2ugFZUr+KThfla5jb66uYm4TjXfcC
+SR6vBKYiF0/RHyaeXEHCLAhVL8lfCC9Jpw/t/wUcnmm51VArJ4GaddgLlupthwD5CSFbUyo54Lh
ugIobBD2E8awV/8bnhzNZsx3LjKPf9lzYwo0tHLEjXR8i1BbAVZdxO+tNKjQ//PPL7paTsxTC3Vv
5wHSemcP8CYbRXihXH18a4yFcFJSJz5recv3mBVsNaSeyVTYCUxTkPYlnS+5oASm0UHh5thZo30U
oyP5b3BI3n0AXXU1tPpUInT8rit2sB8RHiUcz6SsHbOVCcZiJSYZOQKpQxNweEBhZQ97v7vypopJ
0YRCl8cJ0OGJJ8keYdTAEhIdhQpm9MryJSSsNUSNem0irYRtOYiWGe/wSgx2g+2eyTM+esJUNp03
T+OBn9A03SGlvVdqg4xXn5OAhAj1LjUeknDTSgSCnW1IcQEI5l+KUX2D2QHYTzCViaNEfIn0wlib
LurlldNDeyjxl41eXzVVVjszqL3zr5VF+ZQypdGVBrEooEvfTbfIZ1GSyffcN0m16KpKIFt3Nh0M
UVtHGic8SR4s4ZLN7lXM0YwvZfed+NrisVKRRtu8a/WvkU6lgklh+EtTE/Wq4yA5anJG5i7qvU0g
W+7Zt7RsYStR8h6Y0o/EsoyfcX99rIPo1RU9c/mzMboa8FUrXR1YHxbuOKLS1Mf3EVmr1wA9iNe2
QgkqstKbMIWVPs6o2gBZPQ0WTVKsMsLpSzHKvTE6tHoHRHQazeFTfq33z7XIx01Rrag+iHHLSZCd
tPiSSZ+p07SvQ5ssCgic3xvDVoBfBNpMdLXcsFam3xRQd9fVOycxpJyinvKJyVlL3BWJj/ZFcZPy
RmnVw9ybib9PswkdPXnFGb85ykcQzJYbY99JdTzTDak7TvwUC7nyu7lujv1R2EQDFKE/xlMzhrW5
QNIJl2lGB3XvAHaVEdFXZShan8PCJkahbwM9lZp7uYrDedON7qkyPetYZ1Y/H7TR/koIbuchxPyW
jwg4ZG5VrKnJDD48fURbIra/ShQ0L1J11A9Bq4SXlPQNZb2q9TUNh3cF8QmPzMbMd9MOXGMXXJ6N
VbvHio3OnmLGwp5FthNtR8n0Z8IlDqzfzl4A67Iup0dERZHwNAnVzQqjrvj9iz6ni1WR8PYERjpc
KgjNdqjBt5QVTXUEQ/y9HGFWEpUDNT0gPT5sTlQVDE7wXTab4CSqA6axevL8/5gnVtGNfmsrZXCW
R0oFpIpEvGtEqDsbnXOzK+AjtnkVlkEm6ANNTr0QY8Jm2vWqd+rxLHqxEUWbqoO5zEcEDrlet7pA
09sfw2mxzFXt1YiKVKAa5s1HYwUKzYSDiVabNzUb7WtsAXNhTFgq05CWLvXsizirYG0Mo3CpUQBy
VEBl22UZzsMwKt+ULP19JWyUWTUvQ5/PwVAEX5zul2Yi9mrlZrq1KHBbCrPrBXvHanSSvdytkI6B
yiDpgi/hKH+nZL+9+lGTnQZtsGbCv0o1qCLQ7Tw5mpxcXVX/KeyGk7vsAwoT2hp+Z45dHISdeyvi
733SbEMj8T5CneT89HSkTorXMRRsa9Hl2Rl/nl3X2f0ym54FDDP7orF+P7uWrdS8U91VBZVKWHTZ
z8JSzkRks48xzIyFGfXy0a2dYl9kkD12XRDdxxaIAnGa7CfV4POo7vVzo6nJotE1F6pL5CnF1bNJ
GmlYm210cMzG/WtQ+Oqy/ubptn9vW32vxKb64fYFPGRp5B8LpaE8XnazpZq41nuvxmc3sJUfoZbd
QMUl75rHy+rKTNqH2tgdYaegclT3q0+w8luPvfcPxc2/IM2l3+VSSld2TvBdC2r51HkjmtNq5H6J
JLTUJ1fokFB0cvLqNaP6e9XqjbeTKWU/wx7Vz1Vl4Ec8oIjdlIMLqm3Ura0WOhsOGNF8Igt6H9Oy
nnXjEH8x8uBbjmjyNyIJpwyCjp+FOi5lbvv+zGmPkJ5k4awxob+hYmRG6cdKz5Lyp+PLF8TUmm9a
G/wcW9/YSKbTrWSUR15cwHtZ/gJdRPbSlgUH0MFVVsLWjnp5pnBsg/Ru9vCArtCbO7FOGAOFuSEL
bn4aOuc8MEAxT1dU4leLJs6CZW1DJ7L0YRjjE3D2pUpSmr9Xzo1GEd0eoygwV4vQroNlZEFeRLq7
YZ3/pjxsvKuPKWJ9X8mUZdgH9Sq2W2kWSrF0du1O3ccDQLnIy8qvbfgG/tj6FpcNgu4wIx/5FMyj
DtHyvJwGmuF7Qh3y19DswqVXcg4wByAqudxBrxaF1rdRz6nIaPyPvIvaVWCH8lbKDRQ7QnRyhUff
mq8aNZj3INW9DfygNuA9s7w3ifIiHKAkSmaQ+gE5q6pyrUqByltAvggoJvC66sMCk72R4iRflQjB
WEjlvsH4r25j3emWdi8bX8yhWaCSPby7Za9vbBXdEGEv5W91H8SfDXJu6wb40VpxAvNLnCTGF80m
otDHsrUumi7+HOJvYiyixnnFsRpVdy0Y3wetWgi7YnBQDatEJebV+28ElDfiIYjvWItACtaaGUvz
0vCROuMssRdX+dR92sSA7pf/h0unOzr1FI2++GduD9J+B489ipZQ/ImmDMEpF0Gu/WVLky478yTC
NZkCtIj+OMfTAPoENjzbxo9/7GpNya3v1cd/7K6XpccGxH8bmcO8omp53nXde2pU5bWYihNtOHz2
f0xUvVdXxGkeJrJsJUEkqmIljrW+PiiLHEW9q5cZ2rLWewhPWsdZ5ZqeHx1OehuqYvu9XPN5khZ3
t57p5Psk89tNBcvn0XBh1KmjnAyGhIpfBBfyxQ8rOAHc0ntJlBaG2JDNaKjKJ2AA2bk0NXllKq07
S1PD5WD9eC/kYQNHAidT00zPwiau3NgxdlQGnURPc0IPKqPEL44VCakg7tLzwxaWCRKCiRwv/GGQ
XygG93b1WAJgdfWh4KznzwFAd1cxasR1sbAC5EFFV4vs7pAP2besTOSXiur7E2SLh9hzYe1VUag3
fCPaiK6uK90szUP3MRp041p3IvdG9tR7rdVmIbzskf1LqbOPl6lWBPgF18xgIB4edG548Eu9fgv0
ch4NGnTMFpHCUW+bpeg2dfSD2vjh8r9YO68luXGlWz8RI+jNbXlf1V49NwxpRqL3nk//f0RJYu+O
mW3inBsEkUiApVYVCWSuXMtO2ugh5exp1DEgUUfX1rlZ1PBeMilBrSojY4LWN/qulmlUj6VNFFiP
g3Mzsd1GtRGcW17+Ykw0XleX60b1y7VpKmMMELq56YYpbz0QJPs0cJOraBS9iFZyYSJop2Xp3RbU
Y0K1kuejAmoCZ5ychU1cUcFZ7uSGBOdscyW06GF7URYgD/Nx3cY9uZGJgydxmuQQUtS0jenfmAed
Xds0PKCcF0fV3B9BfOCFYX8PC/eH2vTya1IimQyyzL/WWWXvYIQP4Fo09UunUL+ba3nxqoR5QH6j
aL+D5TU0zfmhleFz+JyWss4bajDvTZ1YMNS1yUMRZUia/qu9nQY/2YhtGFQmLWLD/1EYXqVeHPDM
lGTI41oHWHDORk0BGxl+h+B8gNVlGI7iam4sQ0m2StRQRY28mzM1PvsQqh6ny1Arn1uVDPEs9Cbs
qkSdvrDdnX/7idHZuS+VYh3LuruTqEbbIrY6gDYygzdVkSS4A2VjH1Ze8OZHydfAdKorL+7gTZ+y
4HH16rlWT2g4eRJTxqJSD6QMu6VwijnBgvyi2oMoLO+UgdfG2FFZZPSW9mKGurJKoqG6xooa7xS5
SMAvaOapCON445e98mhRJLbsKCd570brkSD7BORn+0XSauFSyR64bEN8XSuXlDvWj3rFGyQpFPmk
wFV7SG3J242FPF5zPx1WA0Kmr13HKTn/wjMnOelGTgogrLoFAS45WgFvjU/eVCblNJRCLkRfNEDy
QhAOzYhGY/RrRKwh3IXPfY7oqxKMrV37PlR68uBPVNVK32WnPi2uwhROJhAIxjns6q0wiabT1eZK
rGAh5sx2caVOnNh3Gx5319/rQw22vS8oJ8Tpkqi62n6anYS/PAbSxjXGCiCW5mwNAlvHsQiLQ511
DiH4xj/blaZtwLdFN3jx7RUHl+EpG4yahLFWTO/cHHEmzVvZDXVneqQrRxhbIDFIJrYQpayjjTCG
SmoX90vbg6HZJZo2HOVBBYKmcJ7OvKZ6arsYJLjuEqxO5GQrNx3EiH2u74ekLPbpFJkMYWTcjE4Z
33JJhLJV71mXs2RpylXxBR1hH55QQostxKRUc6ZslYetOx2iFgAL121XQDXmZtbWsoeFMQE+2kIK
DhzA0XubupbfuAvqJaRTGCft62+3xgJdaPdUzGS+9tPNrUwX0TLcHFYTdrGaObmBa/noxi7EBCcw
xqeorsutFNsk96NBfQpMs3zweYIj+G4US1elKKCFkeBQOrH6ZJmpuss8g0r+ydlG3OYppbRnctXz
JFsqYN12wlWR6/jQSMC1RVe3agQvnULddRYpIWiD5KfEh1nTcIzoNfc49TSjan6pQzbD/PcrX6MR
Kgm/Vv6S0pY9VwzRNrGKhU2YK1x45ZZjBqKr4GnWVZQUD5JU6cuqodS8DFs4mpqE0CFJgK8UkZ8z
vyFuEdo7r8zsH+TnXtw+LN7zxMiXllTojxoouU0Nj+rZDCNt3wyJtkOCob2IFaH6SSHlcmHNbnv/
a5mxO+XdNcWO7ysWCeidaUW9dfLlMJEU6sCi9uKM83enoE82MmLFwU8IbY/GzqdIMcz0PkVhZ0jW
CfxDsHRLWp48BHWevRRN8ZJ1mnoZ3DZ94VNmgBsNIjLT4ChlUN3ZWnkQo1ZThfB3Gu1OjJL1KGB3
ck30OZlLGNbYVMS6+6q5gKEpwL9r8bsdyCdjUl0xLY4nnut8SXVzohsNmosTVgAzW8XleF5TEBYV
7aLSrPr7uHE9Kf9exnEPQARKLDnv3intcE6uVP5s6qYa1nEWa4tPA5+6Zllx2qI4UtjHIIM7xEFC
MBl15+TXhKEhX+fQGhqc8Iug/4sdGYTMffcD5sNXBMX9L04CTzB1Rd01jHtjV1GXQ62LnV8TEsIr
aLbNrakPzpLXG3/2qWkoMDiaig2PXK8hLy6MGaqoCEsPEZlpw+X9NQaLQPf0U1dV7rPrddMPRa0R
ZqSbtE65LhsDyYvJGZUAcztqOnQbU9dvHHicEUO+L2XlTnPxpeZFTB05FT9CeLS0JlezbrolW59g
E3OeoC7SG6NVHnPwzDSp196ahMdPteLc0PsLIMk9yg8BpAPGKo+G7rucK08pWcavbmtWC9UynVcU
zIYlmrvJk9zIwRri6aOTWPAE+gOcreGY7XuQODCfKFK2rMv2wFbDBs/OqGLp8VYy7HiVRW76lEzN
QGaBTMODsMiud3KscS8zdPZ90zmrSmaM6HZTPi2bbrICItTJKzFeDkSEsxa+4qpxzyFx+WWh9/Yi
9eXnyKL6yoSSYTuQftqYblouBbOQIA4KpwLYOssn6XhgrfJYoa8Sq6+Wzj/PjtSr6MmE0EFeP6Op
Wt0UOIcPZZaWKy+1jPehzf6yEiN5yJ1KukAPTdLb6PgdofMwRSMfyCZX3xK/+cvgb/bOy6VB+xJY
QKg1wRLG5htq890lo4hpHdg2SGLHQjJT6ap96VFu7cI3OaAWhMCQPJ74tfyhjDwg0QFB8a5uvY3p
gLCE7y34y+E/RislZRcpobQjAPhtKCE2T3QIyAv40H/WssAQmaq59aYPurtF6iTdmkXePPhmfo7d
QUWGTOPoXyZ/yjXMLgSd/ZsVFg+d5If7vg/MIyTeMEJOjRFfvfxrVvi1t/A66kWzoP3RqRtZk7d9
UDhf/Mzt1rUml0ebA8TV4yMuw4ZNlgaDwwbVbf1ajo237IhFUi1UhDBFO360qJvIouxTvmpKM35V
JolVyFPShWvlOd+oYZPJ9psP1+432w5gVukoOOOFEm7NEmYUVza6N8cErlXqfvunZwzb0itI3DXa
c5vqDlV60oNnprtah2xhsCAdGSJ1WdeITHeJb28jOMmPWV/1O9OWDu6YpWtlcI5jXLULmaAHgZim
37SBZm4yt/niW2mNwrsdLKp0CL7By3SzjcL6nvPjgcoZDVho0DeOVNcHqF8PDvXNFxwmMXMqFC7p
AC49AgbSe374IBoIypSjFMFKP5kiSYJWLLGNNbkd5dxZg3KWu/xLb+e3wkyJxmflM+Xj8RViZ/kl
k5RXWAqtixrm1XkwylsXAuXJkzA8Bs73UG7SkwzphBP2w96zYFcB3p/pJ+niNlQq+mby3oHK2IJN
h5pp6kqDeZ0iW4+m2naXxqwpXJcAtelSGKxKufGPqtOclbqx4ayfEIcTMNF3uGKL8FeU+2CkBugL
hF00FGOBpxcuou/41R9s+tNV6w4vPWpK1yIOX2olqy4EWvkljR0Zvq5qX2U7DRcUWSTbMmj/ssmE
PCATrJ373qK0UfeDJbuN7MTVgxiENL57QBcBuPIYfSOsj0enGMPeCaJ8ce8HqtUvhkqNAdWl7Trv
7eK10MJmjQxmvhVdUzN5/TgK/LLeSP2bkw/LrqYMlCiblh7vlxan1qOrU+m3nEAVx8jTH0kFS0u/
Q3bRdw5pNdyKITSudgKqtavXuqP9xbmuWMhh/a3TjfY21glppwyazzJ4H0t+h6GkLocmrH50+lNn
W7D8RL5zKkgzLWChald9RPFMEyJFHkiNu0Maj4ATP+dbApPnLZ2uSEPfEjUuKOLEJAbbjEKpruNZ
KbqyqicXSSm/RaB6MpTOnstIbnkHQQslulbgjefBJljGe+4ZzGf3mDTZkjII8znP5GQRABMgcd5/
VJMbp24cabx1ffPr34nJCQ8x4PB62GsDd/+tWWfBlD0E8Y/Cze1DX8D9aDfo21B1k+wCnQor6jOp
TC7hJuPIPWy0XCuuo11aFFvKDTEc7+bURbbL2KofU5u8nM/Pf8c7hORcBpUChIfjFVLmbO0GgfzY
jJGFylAnP+fxQ1myAZ3keh/aNgx3rY4ifOg59XUIpuSLE5fvqpue5YJfehT3qK0DZyLKpS1NS0tu
WmPou8Yd5R1YaZTMMzVeK4ZV7BWT1QB3T6+MriAzzb6UquW1KpfmdztPnpQBmaAqk2Vka6R1Z4T5
D055F59n4bvX8gk7P8qgaAqaXTnUF5uf0jZS7W7bG/Zwky3bW8EBrb7JJChVMwl/pOaZTBbQcX7M
N7OvrXfLh+e0aJXqkQRTsyniOgPrUoKNJozFnqu6ZZXeLNPKir4VWb/0szL+LvslIghpEL+YQAM3
LdQnx3HUYGkxwPL6TqeQ0x/Oaq3bz7bjKDyyN0S5iq+Bb1DeacvFwdU7Czxh913xIh6UtgUU36hM
gPBNeISKOFwTuRkuiWPmi9YwvoVK7j1TijjsFIhTt5CeOi+c0aGKTL0/obEAQJgmw+OQ6B1lP6W8
KdO2eYMX9SA8ArMGMV4Qn1O7Kts2fbWTLS/ewwlh7hXyDyf+LyNSf7V5hXrCWQUQ+a+bnqD7oAbD
KSXsu+gDx302dJ1wUNkfJuxJp8EQXPSgBfs6PgcA9aioKet1aSBT7fG3XJkofu55uUivTTj6C7u1
SX9Po1Vjozhj6M+yPHGRuhmbopoXaQmkQtPbbt80RK9HW0nfndj63oE0vRVOqN8yzf8LsfaUAmhn
kYOjXlLHB8OCI5t7RKSGbd9G6aOnTpHrrKn+NCHPSoJG+c4p53shB9ZLAfXTWlGid3so8xV5T+eW
TA2YZZhUyR3tXFNSJfg9KmU1lmCWfLd0bsLRcUyg+SFJ7NmWS71J9JcHy7SKcIuJK93s+9r3xWIT
cZ3m2rcdwWbJ89d2lqdnyasQIBhjiJ9aLT6BuvjDAjB5DjRjnfnVExTUwVId1dNYOUc9IY5rObZy
zhF1X46Dr6yMuu53Tlype3RIhms+NcEuHQi5gDIIdrnnBCvdbNQ3c4BPv+z7HxTDjX7HiR1aq5eS
ePuiqp1s3UGQxOMy9sYDGYSlr0sGQlG5tpMHQGxxYSrEajxr50ZSuuQrz+9Vib/4jgoNjI0IjCbn
w2mkWHWZaKSjQ1PrV50REaGXB4uSuqZpF1HdPEEWlOyEbW6oCvvlUtlqt+6sTluwGznrpAre7Koj
DGPpwevERrlqE0O7RY7vbHyKs93E2JKRGk8UGKU7z0DxplMLGH+C+tyVWvIEowL7alT2wF7p/V7Y
lAToC+yywEEl+8ZRwPquqIShxkmOzH70NHbJqE18lSVpOPh6Nh7AY/PXcclgBBT1nxqwR2wEoy9S
Rdqhowh33ULAvEuK3n6QETSVLbXl0IPSPHWvxEoDzjh+0CxjLwlOYIbTfTASsLCBeawKa1RXmu+4
kLt0jx7RcMcwSeGPoWSeaxCKLvVqD1LmZQ/spadqZ2QjRpNdkwd698VECABxQ59NXlyXL6h8EUSP
9Ge+PyYYnSUM7+nNbiYl5ebFohj5RuQzuTcFeelVAUPYepi8xEBYVO6lzv8UHaRd5TUJ02hlWeV4
g2HKWWhK3ZNl0cbb3SYb5laNbR38Ky5igNOCfjWASE6WvAujpWwg4F5LTXnqHas4NU388yqGagGG
bmgYIb0GpCx87pc8ifhexXK7iXkTnksDPWNJNvJtojguVZU0fA2cfVNbxO/T8WyUJi+AJHyoCyni
589jkR2shbYtDN0Im1BCUhrWg7DVdkagsYK2NLRVjkmVS5KOqC6ov+0op+kqK4ZLAx3QTYbZYKm5
vvfg86m3hOZisoUdrPneeLMBE5340VWdsoJXUOc17epHJ1eTbR3q763fRme//YsgeHmJmyHfOLYL
W0yAAlHlQropruBUhiZHXM5NbV36oh8InSI/0puyidCEBV+1FL+7cJz8YSBvsTB0qX7lea8s69D1
ngq7RKktLN2rKfOlCCJIe4LoaDaoEauNwatl6oqmg9SDKkgn67OFGFJ74tZpt5K6WL1p1WMgyJlk
M0aehz/wnbtJJhy3pyqM9MVIUQmnXnUK9SHgJgiWRFP4CtsC32w2iidrdwKnsm6QX+1V+IUmCifh
16FrBV+0eYoyeATy0ItXjaXohzqgXt8BzPWs+Gb1yHF6IfdJ9gzz4xqYpPQwbdTdplLetNgpTmUS
uPeukSfJMhy6cAOBCxoradtLa+RapW0MTPex0rM/KZ0AI5Z23YHfWrDoyFQ9GFkEXs6Jx63huACu
SunVR9vqsRuSpd6U1bM3DOVzlti3HDLhS+5J5bOjdcayHYaGJyxd21bcLSmKcOXW7sXI8u7c5oN7
SZGXh58zfPOSsNwHsp9TuOFFb2ZEbJI4ZLAToxF11GDkSZWJUVdCuCqNpCfZ1uVH3h87Ye6tNj3F
fgayiYMmAMnRh7yBDKahVfGKegjzxYgjCLxVuMOpqDJfkorYN0AzeWVPXWOQlW2e8XqXIst4SahS
AhKqxGsxV3VabwvDd7O+z21ADvO212D4xZkdXrXJRteDJ42lorYPIG2n/kt0VUQq1zDzyxvhnHZg
0nVoR++jshelhG78fHuf2/fuCsIfeSucNYopVqVvu/fR2KyalUWZ/U44y0EH6Kmd0rDivqMvLfW6
jrbgRneG5bTX1husTRKM+cmOjhkRumfUvlpF7p6nSprnpOxfyc855wxmgR0MD7Dra313bep4T0m7
c7Q0CTYWYauVr8VIZdbd1GpddNFBKrhyrgZQl6b6kezIwe7Q1xb+aRnEK87PAYLtqJtYaccWLyBP
LIcxsnXkLhKl/zPNjfZrnvsqwuiacaUuPdwF8EbVpMNujRG9NDJSYaaTqgdi6u0ydHrvrSR0vNHg
OdiIUaVC9qMuYucgRjMdSF+VtTcvsLXX5mtVJN5O9TNIyzvCdmFilqtKKsotyGXeW7Y3DgcHmQpj
HRrWr8t4utSVpFCXHxw+XOqJkm+iqdrLMx4Rt/VeTf55FC0PKwkaoFeNb9uDGyNENPUko9OvoTc8
il44ptmlAJ0nemCsjJOGQs8imOjVxxKSJ7vv4TufVkWgU9tM7Fqr0JS06+DKPxtd2lsSJYezmQ1/
fohdwJST02yPdTgX/SEwl58GMi+UF4WbDNvZWbgQj+CsY8I1//t2bsuB0SgV5QVhgg313cO7PZru
aqyd7jQoqXyWVcJdjQpwMOSM7A+QTQSTjpBoiklWSFzFmjHxYCAMO1ooCgmb8vsqzqYkc4s87acB
4SxGYe1F9GNaWUxD89eDRwEii/UIiPq+akVsGdgTSalmAZJ5FQ1jesiq4GdDbWB6IPKdHsTVPDD7
zQOf/P4Ll3l54GYQ3ov153miO/vMd/ovXD4tNc/9x0/5j3ebP8Hs8mn5ypN+ffx/vNO8zOzyaZnZ
5X/7e/zjMv/+TmKa+Hso7YC+ox88CtP8MebuP97iH13mgU9/8v99qfmf8Wmpv/ukn1z+7m6fbP8f
P+k/LvXvP6nt+SW7Qy1DtHdgaxdMP0PR/Jv+h6Go8pmVkiO8z7r3Gz3KPvbvEz5M+9s7CKNY6r7K
f/Kf7zp/arlDhWY9j3xc6T+t95/uz2GGo3enh+zO5zveV/38d/ho/X+97/2OH/8l4u71MN6Moms3
8792/lSfbHP38wf9xyli4MNHn5cQI/H0X/7JJgb+C9t/4fK/L2U7JdS5pfZ1kIzg2EjtxJAI2OwY
/27ESDQMxUHVbsIsLOKqEhNmX9Mtw6MYLkkg7Z0YWTat8x4zrdGXXmVQW1Ub0kMWxBCo1f0zp2CI
bKdenFNJ2IJvmcbFnDHQzQPZ9x9iXNhdeKI2YwkjlrCJpuphyzB1QGA1ZPsn6KKvkHrE18KW4n1n
Owg+d9T52mZ0b2CojM95CgPp5KVFEUpyYjSwJOBsnny628SwGunfWwBURM4aqGXEUrnfU+ecq/L6
7ujCKrmqjMCGJ9mgviQbkdjhZA8OEzHVjR+h5WrDd2NQP98VV52gAXn7kOqeqTsEVnEtlLi4Kkqj
bT29ALouZrdaNezcAmTDh9lW7wBMTpt3yAVZUUyszBxZIqN+mNcSS/udVhHU9I739YKkaE5hGkPL
++uWwi3tu/6ssrG4u+kjRzRL3Tly2VPEjF6QN6nb38XqoUemRP2DcH0jU381Dt3W4P/tCCjXO/nV
pGXvGkwSRjF9Hi7AiTiSox+SrgFVYecFRacpTB+Ztc8Ly793HCVwQMNM9hw4LgRXBK/uM4RxniZZ
Y7Qk6VGvP8y5e1ZDue7iJD1+njgqg79vQunh01qia2TmmUi3sVcqA636GKG1Ue68S9Ak3kVcAfby
0G0tva0LZJa8NqPzgPDrnDE6j1SWTq7zzPtCWvto21FM3DTQD6IZCZ0dUEbWD+IKwbRhn0jJQgwm
v91E19V1L6XghBkZxdGIzUqL1pGBl6E25kM81hTqpZUk5SKsLWJyazC12lIM3Ecnd3HVjTIhb9U7
Cd/Zg4yTuZFyKD3Aa/z0nUcjxX9CZEglYPsvg9qY6Ttdtb/OdhM8oQqfVpqR5XHlrRiZb+agYQiq
roPCZPrUvz/XvZtSqkepob0WH8KwPJW/SJnAsGW7B9EYWYZi/b2drV1kYs2oCSFaOPkmIFsQvh5Q
vhvjTvqwgF7kBAziLpbuC94nfViw7OF6lWBoWKkwox/1qQnDvDmKrriam0826vSgjeUgtpwH/qcF
5mn3e6i9s8mgtks5+JT9KeGIiAKymtx82U9voZFyugoRlBADxNsiNKgRqZ3EKeGltQ+UAozpQvTB
nv40Wob/jNCCvBF20GPOYZ4x+5ZC2FIsI+bOPp+6uddTjeHU+1GO3qUmJZORGzC56WH0FABQ29sW
QQOZb9hb0Wo74UEBl8OZ2/Fv1gRjTzOq63IzLoFUWVD4T3CSdoKTNAOgnnzMTVKP06Uw1tOIuJp9
xJSq31g98k2zqzD/XTcQEJV5pVgeL25bDw+jY9z0OumeCw7ch1xXy/VQxulXTzdIKQGwInQ2QPI2
paDkyP1SGABXowL6tbCu3YVUD3sBNhYoZNHUle0uDcNJ1rNNwJZTqurWCfitpRi4w5Ndxw23ms1X
/wPo2avbaA/z4re7Y0MVdxXAmIvAlXtwCsc5cHLV04W4FA1c7AYQggpN+7u1pEy7L1Rjo82ekJ26
yHBOPuSNkImdGjHdLuoAgCVhgdysehhDUwjV5dGrkc0JqkuZw/ssrkSTDwnVtqkOqsOtfg5Ev69i
D5ADTM76VjjLmoYcdOTDiVpb1bVP49fQdSzIh2Mgp1KMGtZvW0gq6yoG/Onqn+xJn77Gv9eI2mfC
lvmpdvLoDPd/dG5Ka1U5hD4h9fppEoNj0Y3gSSol30NCe5JHe+gWwqfqQFCT90QZPnUi6gOntZK2
roKtuIwb47sdqNn2g03cKvyRwwt+EtcSIdO+1xKI7nTnkExNbyowUs59cYVOMLokZrX7bJda5/B3
tt7w3YOE6BOa7pPPfVVhFX0xRzTtQOnJUowUxSDvyCq3hqncdN3PX2vizb4MkN2Mff2FqEdtNvmr
56UyCuoduH45e1WQkL8anfkkZoS5HZ/LnE1jrhOtNRseNDol10c/9d2juEq6/I/Bs82N6HVD4R69
CkgyL/dfLuHvq9nWATNFDcdFfWIanQfuk8U6YsVPt6up1lmldTJx4v/LvNn559xARoXCCjayH2Tb
YtS9B0kuYaEvnPgL0bt3o9eVH4hrO4ZO6tf2wqfYiup3p41I6YSt/+iHNs9MI5SOZm3Gx0/rNJB+
Hf2uhO+GL/FJkStr30k58SdoBxY14jmnAHmJ4dzACrhpQ6CXYBHM8i2MJGcdw9a1sAiUkzBNojW8
Y82pmRqSdR+b2SZcFFlZR6Ut7We7mDB3hZuwpblm7sbIQavtX5Y08vHjHeb5Wkg6ok6Sm2sYFELF
iDtYsJJvRTeW8+TiJPEFgG2UL5sUNQvPR23L12p4vnoUuBQt6BeQanUkzv+lydDrRe/VgNt7IYbC
ToHHWlzmXoIKbEFY7YPRLTJzrXUhKDenajaBEilTyYH/JJpGh0ACrfsH0fMKCHBmj25y6/AIrPGX
B7sm8I8K8t5KkVYr0o7euRQkSUUds213s34tjFBn+udBECLFk5Mw/rPPPGf2qSbaJTEQhpq3k8Hq
wSCUay9whUSukr+0FUp0vzq/RgqpkDYp1VEUw0zPPc3L1iFUDkvxGJyfitkAM64/Dcy2+3N0GtAH
l0D69FgVzbzUPDBPm5eanTMEm4jXJinP9Xp8ota/X9hk3A9jhF6MmlgeuVZKimLLbYplBVeJ36iP
/TQIMYa9bBSQ2cK3l0zjGFST3m2mtQVpleBol2pwFaNBzv9ImkBjLroWmfmL7vWTkJD8VA7rlvqY
CiQdkIVJ7tzOtJXbmP4+RejilFiwcHEmyqOVuIRYfKgWdgaykzLUclMPaV8tCk3+6Xofn6eKqy6Y
OBgGziqiS5SdaqYeEF4kZY821cYXt9aU54Gk51KLLH0Pakp59kvLhu3ec1GczqEKk/VuaU7ZVwPJ
172hFX8Wo2xzXJ1sYBo9QGBNuR+nPKxodE/R90Fd/yl6zZSzFb4BpTt/6zutOU8XV2JdJZPKPSxd
8bGPuoL6dfZTCn+Hq14CmBG2VqFas3ZcZzsWmXTJqdNdD3WL2lzv5cu+SpTDKJq4AuCUTXKCC2H4
MDSNZ3B9HLyk/XklXD54a1HwJc3kcgd6pzyoMsSSv9UGheSg6GZBdiQt4h+FqRaqhFVC6syU04mC
/5c+oXAuTSrnpF4Feoxk4YcZvZIfDdPyjvcFxMi8yphCd736/TGGtiJRPnrx0gjy76RS8ycyUMWT
JMV/kOtvT/rUU2Sj3wGZRMpq8sgLtXjKgmYF9fl4E/5KMSJE3FMiJQYlw6we1JrQ/TRdTHLdWAFw
hNb3/QZ2nJyT1KC2X8vzZUeoZGFGTnYUzqAIxr06UCkk7o9ChLwfbNKSEFdbrfbWVKV2tiTgsaJr
eZAqjzVVOaJbOFa1kPXIOqeeJL/9nNO2inaWEnjG3cLR3uY5bGLDm6qi9ufDaRlY8bcEDM41mxpS
mMrVVxNj3U/qpbNNDCR6hk5ChMqP6IpGuPh68NSDTjzMJnFFzWhvEpyZ1yF3aB/cFMrf37e7e6rU
mru9A9Z1+gii6S0dBvXU33auVB8Nzp45bANqfVT7cmd23rCzlbqGnhZTrJoaVSuiLy6F9T5HTDcr
kohAcYtq7Y/gn5s6+5sJmUzNZxRIO6XhCCGauPVcUFdTv5Il9W6k3OXn8Oz4yTZOMxqzcX5OFsO6
FqtbBVz+56WN2LETtD3/Zdmc0pedNsDfCC9IvIpQnPmiNE7Hm1ZHpNP0si+K/QIpsvUK0Vl5rkIk
A60+Tr+k7pCvbY/yco7YED2X8sLKZGXlTMh8pKDTozEhN8WVsI0A0YEVTyOiyX5fiS40aQw7Rgwt
Tze9eLNuL7NnPsFL3dwUP2lvqmK4q65D8Wa2mXLhnavc3QpTR9ElLLMTpas22P1eGEUTQgyxNQF0
TDzXzW1uzKewdrMb6EyLo6JBEWdWlQ6Ae25YhKZ8TgzQbJSYrkLoNXc52erXpuIvVIUGksOTEjP1
v1RXu0191KduV4NgpULYPYlR0/a/doMzXMRUELDXpFSLmxiz9Xzb6Gb8KMYCqV6AwImfFUdxXjrk
h2F4cUzpOYAp7wZgszpmLojUqZdAbXC/apwYEQKlrfZioDe88uaUdrODSYv9yOQ8DzS+tJcVvUHw
AjfhC47N2zQewJTZV6yOiFwR+f599n3ML4FjSJqyljzP3TidDw9B7GVX0cgG0lBjjYCu6CJo/HOg
yiuoaWTZ28zO6TSK5ES38qMc6rnfq0S9kl09X3XWXZMjEPR7QMwwOqJ2oWRBxqRLGxOm7T33Mfep
gmrMRE4pT1J7yHKhFSxoLef+PIxwIYSXoj/UdbGrdIqX/WjcZuT/YXny2purqXzfpistOodoAF7J
Kf+0hG7WTVEf/oOEwzTQ5nVJBQNgUqLFa1eKqdMPHXgCIaDdd05t3YapoSoXFeCS6FisBNbNTwzr
Ziiuta37yFrMNl2RlBMVTkdhElOFLzQ2izpVfTCKrCYGFc8L7reZbfNtnJaK4xZumqPjW+2ewmyK
0+N8fDPZcq8SvSEeOXVt2Kgo29cf+laqniLd2nqyOoI1ab1jDMJ0GYiubkXruPGqnRgNiv5r6E6p
etA5LwXfXuEFtwrE9xwIEa1g6aJS0g20HMFWdMewAEWp+M5ZdJUSxKeUvqWa31x4U8X3SeizwDwM
U8NaeOWaIS3KEjy/6KYWhJ0qgtt6wdfWzDOUFqAD2le5lW556GpPJBt4kkMk8FdgQr8NIf43OAL7
pYXU9/WTrw5PAFos+KYxKu9sH1cU7zqrWh61Yzs14ko0AVJUR6vw3QIOdEYk4FaLVotqCDfpRmX1
qDl1+NZFtRM+52lTv+Vy811pgo1tFcVD3snqM2XpwCPLip1i4GvPPWiPlWd07laMBjrnfVRLNAAY
OA8ofx8jF5hUNDmXxBBvlIAfxKCYHxZ/xjanIWHx8/DdKyUYridvKYfYf4RYXjYMeRXzU3sUDcVX
suE/dkabP1LMORJLkiG7HN0oXtoxx9VU1yFG/e1ft9lW8w3jolrqdzdBkKzvlPjaZTwp2U7Cjg8a
8dpMjRjo09Tce33yUpvFL9M0IU3t/Fya4fLu35jeIfTHcyMoSifyeXE1N/Xf2IbE+D/SzmPLbV1L
w0/EtUgwT5WlUqjsKk+4XA7MOfPp+yPkY9m+53YP2gMsYiNIVkkksPGH/6vfbVgU8f3PlWZYGYkf
g5X2UNwZDRjDM+dU1IFAMYhCXnUF5yQLWf+rGSxouAtC7yjj1xnkkL/63WK/9SnQ6tjwe/iuqaVg
kcEL//ZKtyHy6u93kxnkhgaWdYv/2lHOeJtb9tMDxVyX3FVQ6sYjYNk7qErzrY2LjTlrS8s60iYh
4GEAjbdYP+h4GP1Wnwe2MijH3IrKsaNDUfTKA8BB86mrs69KbvZHWSPlKjbszcxVx/fmCeOQXRjn
wzFrHQ2XHJgaoxUJ/E0zcZExWXSZicilI/K1rBbKBHa37KY9OVu+/20VvIKGDmGoaS1egXm2Mdyx
PcVx7cJTCf2DMiu/MimJawBCwVT5YND94CKvTMHTJtda1JH/bMBljOyxZ36ScWtKI2Qo5i5a8qPu
OUiSc6S5EyAOMQhuc4qFgyzc0OvEsm81cmDgfU0wJrlLmyS/s4foITTMdBv9Csl4aVVBsfj7coDR
TpQP+jpatv/W6ddsMvbfpyw895/Zm8LfAnJy1lrvZqc6CTuEFmAaFHBMFqHVBd8zYJ6QiH7wl3nT
0cb6NGl5s/I0J7nkOUqCiPuJ3WiV2sVijbayurZYQt13OXxopmNgAM/eVAFUIru2h9VvQXkpC90H
oN41ugdcC8w22G4xHW/NIxL37aL1+JjwTf5yawiRh8VjDc9LNc0fedpyO0aOVNZgShh3dT69y5os
+sKYvzR9tRb1mD/KmBoiBFNNDj9uQh6m2RzVhmvZZswh5E/EdlL0dnmLpWnjLMYOsPptoiH+8DS8
y6+zQgc7QJOLFnIOGctctGW9ZIg2MsbiKFyWImx26Ixc8mLE4gObpcfOtYYTupmnaK5Bky8fR1T4
N4imTStZlQU5/O8A5SOyk3RLatO9eJx4y0Ey1MC23qJs0C0rhKHhCQ8jSDIPa8ahEJcEdLxRTOG5
mWsyLgLLuGPtcJA1R50MUIpiLLc2llsLGbwWtSounsAqTG9RmpOxoFf1szFGizqtorXlKuU5LExO
Z5Hm3SW2pp/5fzsAnm3tpbM4QFE7I/g2FtoyRQwFMndnHDIjzL8EJcRVB1UqxI4UZR1PpX00UCg5
uLVqbG2SIvcdfMgVEizqJzMPPzjhqn7Y0RZHDX/Dfaba2rDn7ltXWMu89IlZbesuctbmx7ZxD7LV
UmIU75ORrzheo9ZOBQu5T7C4Wemiso7Q5r8jqRBAoNCw9J5Dt+IWs9Bo3+VqC9+cHjKuDGPRoWX9
zzC4m/+f6f7tVWVsfofsu8TaBylfzceXzVy088mrLCAbrSIAv8dbSPbwxahtWqHyB537ypgcL6sQ
QR/Bu5t7WbvNC0smQwtkm0OXOrTAymeb5fS57BLIovZnpOzdS80J21hn5S4XanjO+gb2r6lbD2SD
cJ5yPcSV8CFdYIthfh7M9qmP+QYrQ700e8442eXfXfVVf5NalZejm4p1VRpQZWZlVaGbFPJqLmSX
aVZnbeesdTilPyZRjBfuaMhcD0H3AVnlUEKr/OQjbrSFX97tytCLsLFRP0y+Y7vMsZHfye38dYCA
tHWdaVzLaj003Rqjpmwrq97URyvV1KO9rLpiFr/C6OJu5Fb56qNkBd0I6a1SVZUT/s/gmjPk10rV
ES+Dlv2sVnO+VVbd2PWQIut+tspqel8Y69FXv3fT5KL8aqm4DiUGWN8mi0FH9+xgLA3HEv4zq1Tp
1JOsySIN0lnIQnyPej1L14O9FxaJftIGOnQYVb9ezYt1iDFlzyEQRDPZYGDlcG3lp2ZAUZp7J5Up
1oXo0Z791eyWpl6s5IzXaWHWLsbMU9YNVjHLLunygxmn+ARiF7uawJ9/qCYiDML9rEy9uZ60IDy0
lZM96bH+gYlnui18H5xO6+cnWTje0Bx75yIrY12W7erWqCu+tjQrLJaGtux3CBq+elkJmdCtxMIV
tnJuZsMQTgP8S5agtmRq+m/xosx8Y9E7iE+GTUvegG5yFAq03X7qcLrk+CJ6bwUalZbpfGl6nwdd
XKAT38HLaPumQzMid78gE/RFK7rqydDH+MBSSVsj8dx/iVkeJ7r7xSBTx0ltoYKFFdqjMTnf5Tj2
ATy+oZ08DDAeOY9oDZ67oXmVJFOHJ0OztM8wSvHuBCKyl1tHWaRshQK74DE17yZlEZbQPtWmxCA8
sx2UhovJPhWutZKbUCea7doyf6l5jXqp40i95LWH1aav7WVNFrIxir1FDzfudIvrQhjHttCnEqtK
tXZfrUmfTpYXjotOxVRwQmRu7YrB2cpqqpgvuDovcWPFE2OWrTG0KOBTE8FRXsVTkNYLeen7Tlwv
bk2q07BpqTSQ4Qz5rePPS2z/FkZjuag5TsMxmgufLEy2qvT+zc6tdisbcN/ysD4J80+WkcE4LKqg
5m/dgx6Sl8EsuxPNphbzA+d4LWYln2v92qnlyE3D6wtBrBkzLVHRNXpuGtvPwMZjFF1qhVQxfq6T
2DVep7/UwOV5qkf6rkmFeFE772cr0nfRYexxhmOd4Czg0vkfkx1vq8gwfqCwv6+jliQfIg1sH729
Vdv5vUzkJ6KcFqqfBXey6mtBsC5VpMmc2H6phwl/pHj6bHlOsUmageSja1dvczwvxfgZyiyyrHyF
Od5ZliCkDrk6hG+GEyNm7NbP7YgKZBp232XYSftgW+jDwkx3Fnu0A8rdKDXPV8af1VEZ+tm+kObr
5bV7ANwK63DEc3+N+Wuea28Ne4FscZvTd+0HGx7Etsrs/qj4eY/hPVZWZq9dWrzMDcx8icnWWB36
oyzyKntWBt/exnVkeScZQxoEDI0oqoUcAcgkJD09z1pmU7zTOP8pMH/F6xtOUpH0m/gXmYs/oD0t
ZKsZRu95rba7qdEErIZ5RBg0nAQVVghL71dHyQJD0scCYPaFbWwcI23ZsaApWIRUDYcYW6WKrU2B
nhlq10JTV77f/CgKUvlKUuITCO8FZsU/Zu/8X7F9b/ufDdIA/hqbFTL+anAyG/LrbRrZW7rEX43j
/5z/36a5xa728b9GZCbKKvx2eTfh/G7C2R5a9r69VzMQj76R6QtNqcsVOYb8Hoex7N6er8AXQGCy
LjIiiynARa7qLfu3rm7SjOyHdtchv2YYyjHlNua1azlSTm04anceyWXJkJF2AY4XpkEaOQyizRSZ
vrvQeK6eCqdfa7Iqx6VFknOcqRob1Yc2Ds2va48hiNDbO5OvDt/X5oY/ddtbg9u03V1N0vH6Ngx1
NgFTVhg52w8paafWJVEqzNJ5SGrXOIF7Ocg2dQ7lvY1Qhz6yOpqrsqEp2n5daa67EhHr8CU7OG9R
0z67QdvXPvxRLxbiPUc5C3eF9gE3m1s72L9mj6rLyXbinRO25rkx84Tna8oRqFarQHRQNjhHk2Ge
5ZXjV/reb5qnaz85xO+Tb5mXTbuUfzqJb0bY/CR2Ta2HC2ueVfa7TTXjQke7yA/Xl9TQyghhZa36
+bSx71ofCl5R7GQVr3OMgE2oSLLqpEh9VO0ThgHOHf4S9rX4qyobZKxzo3BTjEGE8iDYPz3qkwX+
NtUDHnPVQxhx5mUUAsZXP1Z8zBTwTH6Pyc48BZtV0qPWIauynxzbRKw9DBLM17F/zVfXQbMtarjY
Gq7nd0be/Szc1r7rWTRAgUdpCTLVPw2zZXmJEQJynGZU59UG7XI0J5AZLLXSX8kZfruU08ressVD
QYQfGtZIk4p5FOabWGIWKZ7wTeQeoUyTZOtN3NKLPlVX1zosVOd47TW6PgoWVvDxW4spB+XzeFTP
2X7DE2QZnrBeMSpPuZtgFbK+ojDjQsGGmVM/BH2EdoiHIjyG8FxRn9cPUZpsfHKcu8iGVjUVpXng
zNba+Ub/qOg9LGtUkRf61DUbNlDj55gsAvzT8U34aCLwDWk2VdJd45lVTdd4n4rf4rL/BJzk2t9I
WuWEqyKSLAPySX1ZnqvZXTeJ2R43xRgeptl7t7exFtAw0NvUs9muzsZlxy8qWMlWH2nWo2fFPKDm
sWU2WveqEu7auS/WB87B8b1XJEynh9rq9EVdodqDFtwCxW79i6612GP4XYicuQHFVdRikURufO7C
InnCcelSoib+Dswq21h+rSCw5hbvLkxm8kcFZD882jnwxzUxPUHRrE5IV2MgVGIC1DvVNeRbAQJF
nORXJ61SyKWlwLNlZ9lHNsiqLAobHrvn48jjB7Pmy62jvFJmSee8/3qbXoblJLdYH4SfW/s9GfJp
U+m1r23KyYK0qLBdW2FEWi65j9Yso+YmM4rL49Dq3MVTN0o2JJDSxX+MAksVHXRXX10nkfNdOxlx
90lT9GoX6VF4vhVWDoq6H5e3CPJI4RkdS7wSptB8JiXp72Xs1kVe1YUzLT1NU1a3Bm10GEbW1N+a
XQrvcH6xa1Be5hXIDtSbVnpi/P4udJtUXFu0X5wq7g++N3YHV7V/FjImq7LhVv2tS1QqyeK3+q9p
lMkzlh62WkvZehv8X+ey5xdWmiLY4dm8R9pj2oaDHSyqWUKrQdkfKQCnWBWKq99lgYv0lpTaihGN
OsWc7yxHMyTZ61WjisslY9ScP8o4iTvZBfmBEGUlDJh8vzB3Q2LbrB4r5b3vtT3MOdS41WDg8GvW
Lp/j5VR+12OUOsIoEOeiMQ510G56pTtEtZl/BKlT85TUlZcwMsrVUCv9vaWa4dZGW+POwXpi2SZj
gbWdQPy+ab6ktR296IVi3+cQiTPk3l48zmOec/8gm2SB9AOQZrXGN5DerCse6tpY4Ln7tcQr+DnG
3BbnCmUpayZmRs/2wI/MidvVyFp7ZesLSwnjJz9ou6d4SKOVk3rNNkmt7knN8+jEHfBVNspi8L3P
DqvFo6whx2FvawPuZqSSFloymTNP5trBz8mmOmm3JIJPY9tw4DflrGFmEZ8OhWwwJ3MV5ZO13Yht
maAGFIZKz0P4HyceaYyjJTXCzib40ltDWRdfsHmxkVgmC6CkAadMQ3wvkVagDC9lk8b3EoQ1t9Vz
Tbb5UXSp1URdjA2rDttsCo4LY3UBVr94tHMjf2QtDVkim7KtrMoGPYcnHEX2WYZqs6uOorGfr/3n
Qb4y26X6bHqSsYuSZW80H5Hrt3eyCycZzqWZrOVtgKY2S5Wb5LHWjEVsswiOi7AzkQpOvL2bKpeo
8hU2SwA/z1iWdee0rzn/VxNIKx5SnlvdhrOAR1G19TxN50P06mVpBhyRzQ/TRMRoG0fY/sw1WcjG
fO5x6/a/x8YOF76hhtwbK+vcclAnZE/tIDeyHqPUuRuGoLzgUVIucWlNv/7fPVLmGP6co9VKPEn0
3N+VcdI81aPy5vEej/lcq7I22E39oC0Vxaif9HxonuLkTRhJ/CgjJh4jOBma/Ua2haNrn40BnSS/
bh6SSABrLo0ze1OcudOu++h5ZAemEr01tqtvalcP93msWueWm4HVO95dxWOugq7L5TC5ytopAEDi
+u4ghzlhtjQ14mVEeulaFZ0lXtrOs3+r3lpl538bm5H726F5m06iOcrCVVE+4KGbI+X4T0xeqS2K
F6SCPU5BshngOabY6qooS66uwXZGk0atvUstfTpMBerYUpS9xQGJZ5L93GmTshu7Fqh+JsJ3tdSX
iH4GHwAngYOFzouwIywSCzA4cYewqx6ezV4R5xgFGchN/EyOqV+sr41W1Nh7y1c/BVAaOOrxXvOa
W4RrTe22w8BmlbuT/lwGRn3H8Ue3kFWBOPh9WMeY9FRKu9T1T5oo2ifZViGwECtlcJY1rRiLpXOe
Qm7l92jgOHdjrMRLAADYi4zWeOrKSV9itxR82Lq9YaVkfuqaAlURgUKWNSrBazEbgs0d5Mh4Niap
BhSd5EiW1uHHVJqbbLTNT33fF9suXgc+0t8TiOHqW1jiczg2mvJqdf1HZVbxRdZU8Vq3jfoCpK59
4HDtlCQ5zt+tx0mmSPylrIqsT7dAga01OL23FH78vqysbAJlr0y7AtS1SEgNqXNhBgOaU7+uhhSl
DDYD/UY2yEIrEuvaz0bw4w7RsOVtfFJziIL9UVujAOEFGzvDRWtwWnbG1Rif3VYV3DET7RGl5n4Z
F7XDhz75i9quDOS49GFZOH5+Z7Vl6VwvU6/I7zTHJAVtFygyKl9bHXVuEm45VkMDMPCRp1Su99ji
tE3/JLzZMzw1oq+J5y1JPbY/0qi7NxCjep9GfjCGXhb3jRsXu663yBFqqTjrUamuAo0DezS7v8hB
o7MvUCH6bpt9ugjUrHrJOozWK9vrFpWPAzjngx2Kovzm6tGodk1stc/kJGavMbDtsrXKA59DHuOr
bLRz333ig5FNssDu/BX/bvcka7pVO0vd6UGczVMjXfyvc8nGUpmcP+cKMTwxdM09GfNgOVcknv0k
NVYy7daZbYK7Udj8zNf9Vu8GxVmmLYpD9by2bgTaHxN6MDu0IsznRIvsTdll8bqZ19pdVCF9q3AH
7uaqOujTmaw1577UFK0QT0P8IAfKyWyz2OPg0fPMox2DoBK2VureyblUffj3V/JfCj/k0aP73rXw
RWMCHQ3icNN2dbuQLW5X/myW1WsfNa21PTiP/W1wVLCz8NEPWmijzm20AuN2Jyy8zYCxchaYcH+d
Q94se64G2hhiy8TltXcaAq5VtOgwIZGnOtq7qQbAjJvW2/R+Pn7WJ7Sn/gm3JUq7Mqza/xr+o7ec
JJtzen/0luEgir65OdrGg+p0O3ZO5jZGjf7ZGP2vnVWNXxEJeVQQIHo1RGRCrjJVmJsV2592mhay
BzKLm75zYXN6QQGgvf2kR9qw1DmBP7GaRHlVVZr8JOstuPF+1oVy+68srbHtyo0fmV+c8ZVx3ntR
4XZUktW2yaduK3R2DnbdKseuc8V6yvv6GWHzHl25eviaV/p84zF+kBjaojq8aDN3eu4AtqBPooLx
mj81swLu8S9xPNROjVGoz76DFmxvmj/7hxhF3frf4nP/bu7v2fSX88sP9M/+t9f1meev/vL9/Nn/
X+aX77+a37895uuBA5Rn3TW/B3rbf21RgZ7iBH8YZwGTLkTw38x2pAzEV/zTvw2RYR8Que1YcJrm
DvWgaOM53vgZvTak2Crlky3QPC7nOObF42cUeZbGr3gG0e4an/tPjtHtyJ40ixTDlbvaiKtqkaSK
dVf2uo2BRydWskUWsuFWlVdVrTPkr+Y8ag9tMAy7W3zUepNMWaA+YeuMLlMai/eiq18cTlV/oLeb
KjZ6Y+3U7wY8apYDMiybpHArpP0o8NOqjrIqr2Sh9ByX+0ZTo4TCI0mBolVMzUkWceE2p3AuZNUz
B3OJxEuzusUqoyWPLeu+MkUb3fCnhRwnh8iGsUBVFk5nhby/rb53k47VW+W/5I4ZHrve1q7xMULi
ZEgs7DRVHEnYGxjnrkf+JU7SQ2m3uKgnoLm2boZxN9rtypFEL7w5GyrypM/6d9n0NIRsb9yc7ZY9
PuEOMj05eBdAKe0wX5xj0G5GjF1ZcIQWND9L3ENuG5+awUUCF1gGysduVS79wYFRkIizbLXCmWcF
Smyt6cH01CLENe+GWUw2S13V3bcoGD9p6BL+SOJ7GyVDf2FZ4COmmSeIrP66TVi3iBzYQae2nwUM
t36L81xwRgJq3mLqPVa+KHENO9UOQAZoCLupZXGQtYHUyEVelZe6K4frtcIzdmWKhM9sAAgEhx/W
UOpDPS9hJp6qrBjybdWNLJkR1FtyODmcTGhbGVpQKP3o3YdX58uhGA30bgtl7atpeIi1fnqszQjJ
WYTldoNqumunCeqNM+AYqyn+8NrEs+BjkwV7EbXD6+hE2oINYIYPA61TGfNEwQDPSMMBl5KSJ8av
AhPIn1X2R9FBcUv06NECOkOD6l5qu12yFuHUJNK4bcQ+njhzFZ49onddtooGnf+Sbs/qmjlYYlLw
a6uoxVuhzB7idexeOHCr7gzQJXhDKR18ySDYMHmzKBvYEZnjiAdZsLi/6KqGlKGPdtk1juyAoRT3
NcjthzyBmBKKCdntf4YYYdmTNwzebqEJkc6dqpPQvk3DOSnGNjwZr0NrhCmXydRmK83DCLkCjHOK
J6F/Qoq/9NXmU24K/+wg5rmQYTUWOGgY1puGqiXn/c4GC3ZwUzEJxZUiZriymu2ruHKVVRtV7JHy
zNhMnZZenNjPrkWK1QnG0EhgW0BRzjnIyq2q48Nm1u14Sf3Ogn2j2Z+RaN4Uhp9/z/vmLa+04dWw
1X6tiKg+4vDWH/MmL1e9aJvnrky9FUfk4a7WwumV/AIwGr+CfNFr42vgtJ8VsCbQBKmpvsn6Ju2f
jKwxnlWwU/x5p9cMZ577YHIfZady/srAedAWdojSssjaraIO8aY00O+D+zK86J17VHjufrEcdDD1
AXBOGOI6CSUTXbqhb76UIxS63E6chwFlsbteAwcwgtT+UpJ80127+ITyfrLzbT/c1o3ZvM9HRrID
Lr1o4I5Zd6g6IZ5EWL625F23PrmAXTULvzaupj3PiKNNXNnhAdNfSJCIWS0x+xIfg/KjFMr4DUAp
dz/44o+Ba4c7vQj1nVN76kPjo+2N8Nj0DfwQAlrK18p3EnA3tbj3bWyr687GchaoQ5bX0Z07K0jL
whsn9Qj2J92MM7TiFrteOYhMOw1fqGuLOXcMND5iWzcI2r/m4bOxMELFXq0ssuHgTzapxb8vZV0W
wjCGgwqN5D87qY2icuzs98PBjEpmAcAYgBFCKkEFZKaHWnf2q9B8KKqhu4/cL5GhY6uepEF29Efv
UbbZbmM+BEWn7qoMTGoPpSBaxmZgrLvc0jjDmus+KrNLbs05sm90dw00Hgtnm5ao/I2F0HZTxZE0
ZHabdbDGiU89gf/GwLJr7+s6BPav9mdZQ/C2vS8shwxzFou1jMli1lPAq0A7Y2TCVDLWeOIt1ZTm
cO1hvonUP5ChmNAS7eBu5WAt8I6Z8Y+lsB84vY8uiepiMhM4D6le2g9ZajYHPLXDhaz69iAuuCmS
wuuc6Uut9YdBgHRR3HjaNYphbFh0qO8AEJE/Vfb1oDyQeeoeBruMD44p3IXv+T+MIp6XfLOHtflk
laxNGs7NFgMKyi8ijpJV7ZU1r59gBABK8GTXLFhsG8q6mlbOXRuoNSe2eXfxZrsCJGLHp7YFJTga
Svrm+9g22zZCdZaFugA874fCq+MPXPz8RZcaGHv0SKrFTi0wg4iAZthd+oxcLF5YbWQ/tCT+1uMA
/BDauLZpyho2BsCDnZUJ/a5j0bv3Oz5GR53vEarV7Iypj0/Qv7kVWUN8wWqRxyK7gIdxNjMp/WJ6
wt5MJT2CIdtgOybaK4P2hn9CDOOQH7WNkG0T2OU3Qx33RTaL8HsmjOF2wuIgDcaF1Wn2y2Rhjxu2
FZtqv4IhLeKVW/vVGwgknCH0HPFh3a7eimTBXsh/G1UrPyIlkixlr8SG860nDrYj8yAkX1ZOkiGL
KurubNZexW/aqrBCLZVXJ3AhRbpkJ3LRPZm+slTHY2Ceu6QI8awZsoPAQumrXmTfTNWM3lUN+GIY
OfjKahbnrkkyAZS1kLpI/eos7XoEov225ZSFvlD7urs4M41MMmkl4xYsZoccfvfozHRcGepjH3WW
pBMH10mKpwnu4gGT6W5RVnG3G8DEbbBHUi9xE4boV2hnWQMpCzBlLlAubLYx+sQ8IX0jWpd6LxZK
kVqPyLGIxThY3ueuLS+4QDj+gketNQva8qqnMIthjpRZuMn0nCdlr8cK4KgET1cR2RAzGvtEmkqf
Vj6EK9aJ7fFaLTtPbBoTQSaHY2n+DFG0cWJNVQ9qXOOzhczoIhFeeZJFOh/eVHzywzUYZzvUa4yj
bFRTA/URcmTr0sTMI3FAhTSGH50TPd1YCtL3Izgwfsa5cR91rn4f5F15hmCIqus/oXq+alCY9IbR
vrvFh1gxllbdFRstjH10ojHs3F2n444Idmc0r1PJibEcbY911f/Q6glt/SHIv6fnunea70pstgvD
Kccnp5pc/qdGf2Bn6676Jv9gBWDhosERcqdmASdhUOxk9dZwrXJ4Fbt1dvorPhituorQ1V7Jbrci
z0lhGNm9jBhOWjirYdTapTDcbD14B1X43aMsAoeP1hOdupdVlMo1FH9R4hnq7lHhW/iIzGW29R0H
d/l5lIyhpgl7XYvcg+zXNxBf4snbXAfM3XIRZJt68saVHNVXRvdYVeorlqT5UYYGB6/Zro7OchDY
vRy3kWBXcEJx1noScaOGc6Ve9SRjkeXn7ineFT/1N4al+wfSytqjNiHvKnsMdv1Bdkt9qlWn2ldm
3W+8Bq9gNY/2dV6YOiYvwjuXDXz/1jWPqJIg4YqXwMo0ZpEqrAlXyMBWe/KWzpvFwyUsbOM1CLXo
2INBWxae5bzpQc2tUK0idtm5+Wp62J+kTrBschDzmubE+zrVtSP4tHAbRVF/yZumWKM2qj6SrbeW
Rl1Hr2UZaujLpOjSW+NnBUOIr3UX7YtY13m2OeM29CYPXglFG3BzdrNRsLshG295COsn47tnJs6y
mdzprow7+yVMrHVQTMTRX9lqE7qpZqYP75kgK90h6+qRicCFXOcIZB4+5sDCgmIoLm0xVQ9e0H+R
wwtHWKvURJZdcHodh+mJZLO+d12g5m0xdGfdtrN1gNvus1lqJhTWLPxSW7hHyy1P1e/Drrd+IHLw
Ylpx/h7meblUa008ZsPob+SMPVuP64w2uq1nJe0xnxqs/LkcBhNovxZ+MYPuJGLBJooZM1AV3zRO
vMavs/eMLgLn3Qp1/h69pR/1NDCegh4YRp/Y770OlEVBfWBvoCL9pPoJu0gECqZCzTD0yq4oOj8z
2jvuHO1SouhAtbbLMfvwnDLEgMpzlpVWiZ3vUu27BLGkvsc1mXwNGOrG2IYKFuGydYjZoQVAspey
VS8htdtQC/H2M+8UVzgrNIv9jyRY8/DXPspWazDtStWjGdbJZVSMbKaqDc8zwqzIxb6qrfGFvX5x
8EUUrCWw7M94OMclEO3PeMF64d/isr8yFBUnkqm5U5PI36SuFmBBr0cvQacr2zZG/8D2ovilF0px
sATml7I11xKFfcfIE2ludV2Bm/qQnCZtPsRp6g8J9zCULjn0PTIFN/SHjHHeyXH8L/SHMhjJQcYk
QEQ21CbnAjXgUFtH6NjFoe3kTDrHyEok3kuHO3stLCxPivcGx+vXahbQJwmIwtncNfluxps2B9Uo
MwXG2BpneSXmKwT9L4MyJQcZusXzzGq2/a9RsoED8Z9Dvcb8bZQIpm/VVBs7oWnRpU1je5VD91mZ
BSrrMiYLH2rDThQurlaQeC511bUscOH+wfMylt0Ud/wPfw3BHWzrlq1zd+0n5/I8SJPNTFz5Laio
nrWyJ/AOrVmHyqoz8mpXIXS7SNw6wHBzfoWYV5Bzy3muo+dXMIrOXqWeRt5Jb90Ha9Jg2mlD9c3V
vxd5NHyYRaYv+RjSC0fL5iHAIGwjsNu9BFps4pFW22slddlZal32aqkd7JxStLthrmZmhfRy7FQH
2YqYQweUKeiPoxpmr2abfnaj3jrD6c5ejYitPL+qQxPwtVETXrWe1OIdDB/yRoERnSPFTZ9gDl1k
3HTyHIQGpOEJR6V3uy9Wo2tlr9i+G3dFH/4c7qVIjIWoqJ91K/nX4T6glndryq/DEWE37nzbFUs7
1UFj6KG3jF2yPbE+shdw2uhT3b65iBq9NFWt3PsJB+mpE31q9cA5kOJp8LQp4k8Du9aNategpfib
LFzFqrdi9HCY06vgPDS4sw/oQ+/qEYskxR+7VRMU5usUWj+KBHeKMnmAmswSeyZhwNdYRFZ+dnRj
OEqnXenHO4f4vmPHYf5j0fsrVJV4FvZp5AFhrdp9lZSPEerU6hZOQPNbFe+Ydo9V1GPZqvk5iCsY
hp6brnTDQAFxLtK0/Zwgl7IfuxLjwLGJ0ouG4vgysu12I6uynzo3pKPgELHSs+sE1VCtXD0Bhdfp
4/PgkUWI9PoNB8KSE/LRXIFGmhMKCG6jyZ2cBh5qr2aTLGIzbt4M3VIP3uAoSznK90W7TE1somWr
+jYi7/dGoiU8pglOanC8G1bvUboaa6841KFqrUhrBpsu4QmOxkBnwWNkB2Yb18scoe4aQO4R/BBZ
ko7T/zio070+y+SsWHs7i6aveL6jUbYk+xi9OE0MMguv1O9pDVLPs75FwBBIG9vTk55hQzsMhn9n
mPDZkIoI14oN596scvyKJtLNnKajj2h+9NyFORr0kbbENmE7eIW9h7ttnevQLVfumIi3SpgX+UJG
GOxiuJBYw/EgLdQJqEHuRRd5ZdXlN0UJbA4C/4iXVeNiYI+7eErqczcobDg71eyOnVX3R3nVZtHP
K7s3lTs1BCpOh1v4r664o/fX1rabdVWsgsRkzLFZ3Abp/3B2XkuOG9uafpUT+3oQA5cwJ+bMBT2L
LJLlq/oG0a1uwXuPp58PSW2xVdrRihhdQOkAdhFEInOt3+xcrKyuabOeG3Rf6tG77CxmuEgeLsbE
SZ5l8stWzK8slbJ72YV/QLbS8bfYyk6WIMn1WmXoKnfpQDo5iHX/gomdWGHUBLQphM0u27y5RNx9
rag66WJcCq/tpafXu47s7UKOuJ2QhEhLufZQgtL890XClH+KEyLyM3+MbJdnxZ1jrtwYO3LZ8dPV
+UDzHEZq8cBWon2pM+c+HDuQIHPN0dIXRQ3dk6zZdf7dS2dNjjHtXmwc3fGaLKajmKsFeOZFaTo9
0AnOVBGtWeq+29219dS9xF0wLlN88vbyXCLeWEtG5rST5w4qE/bYB+b2+m/QUBjxOlwT5LkOSa5N
a6jJRvb2sSeAPs7+eiUWnFVqYaHY9cWrZ0W7SdXtL5apWKsE8APkoaB4hj94ubajyrGK2c8f1SFr
Hh1T/yrb5XXCsUad022mi5XBve6ayfkytKbGbNtU5yCM3ZOlC4swhIaGYJMOq3rAVrJ0gv4CC7O/
KDM9v+I1OakukLM/24UughWJS8EKjRGywxcaZhUZCixzk1+oiouw63jOMCs5yLbUjKMFM6ZYlfsm
AvytsYpfl64+7mMSm899Pj00VY9PUEMscLTr7tmyISPiEHDs59q1KUDNpEJzVtYi+Gp4mSf9QVZH
L8rWfhKMGy8Gg+i0rbXJJHNHDbx2UcxFzOM3ZtUF8xKGtnZm92jgeotVEwWAcGYcrjbF29Sd7rLC
Vj4aplSRsiJna71DZJRfF4jIjyZ1d5io5S+8JOoDCrGzwy7taAT9NuJ6o2pPos/yYDVegrLUDiHL
7IMBT8ZpiZDrTNoL0Q/VY6Zk7i4Yo2E7RMn4nOrDb4T+rd8ii3kEvYS3vDCTjQPy4o5genhBAhc5
GSu2fnOyR0sd2m+NjsWv7VnJydUABdQ1qFfFTs0D2gj1wmPdwzRHVR68uDcPc2AGuP/c+FPRla1G
W6Yb8sNoPs79jdDipTtvNVneLzEk8I7Er01n1dtquAoVxV61aWOfcPBu2fNEPC1BUe46w7DB19Dh
ixrAaCcGSIpM1jvZSEbLuXaLIIBs4lrdYkCpa9Vq6J2ohjU94p0rtrOxFBZeY5MyGw8/MHepsGmI
pkffZcOJyMpJ1uQJZA/V1TBvVVWlaFMWtu2yTOrqIod4vMP2U65ZCwM14EcxH3wd8Q0/i929rBqd
n5wCdQfj+QLlnrB+9SpQX/AXEOcfVf7JH4Efx9glhfmTCndlraZYDBSosuxtbwr27Jb8U+KG+CER
e3kK/FJZ8OA3X7oy+eOKOjmQf1+xRjdr606ZusYqVN+ZWoymRVV57wgx/6gso7oEMAmwe3RfZfNo
qIRX0sndOvOowja2Qg+1Z3bbE6bvuuBe096hj7sawHLf4UxVv2fpSv4/TI79YBlseaHT2XkBFzsZ
fq7ibqksSEJZy3ScMFrqzeoYKRBON+Nc7GYrIHmotdLGO4QxBQIozUI23sYYKPduRZGqyzAj7Cid
gTV93GUNiaqIZ3IhwGi+jHaikwea4AH7ub/uq8Z5baz5F5S/YSzmnvw+/P1aA7S5q1ntrQKzzd/G
Mm2YWr1s73tKuHI8r9soJbhr3cWpK+14U3l9t+Unm79niJ60c+DWhAKziosY+0+EaB+Eb8cLrM2m
ry1IUt5gafKgx3FC+tSHrfinVKMsScHFqyrjtYeNNqtcb3Mb10V9ugyt1FhmePP1bdZfxvmQlA5x
dL/40aZogMiabDf8EBZpObIWRX/5OsxNqvJciHc56tbcjCxwhJ6nu1tHWRDAimwAjPJq8vNqtdPA
uxpZ/LXo/bXJ1HBK6gGfq3YMHzOwPEvdAoU6VgAY+iAvv2ha84rpZfgjM8iG6i2zrqtts1Yr2AKa
/p3u1JhKKeKHMQbGu1uOARGcdHjW+3hYZUVpXjokYDZ6HdX3rQ6jRO/NmdDZd6sbXr4LhnbpFC4U
PRJmZFj6oL6X3TV8UJxh+h81G8RtSTgYKZ48xiYuf5haCx8dDRhXphTE3mMd8zeMJrnbYXPXgsd7
h5knh0fEWfZxVwfLqu7zHbMUsot1ZK6CecKVh6aJiuBaj0WVVQujhkn+r//63//3//w2/Lf/I78Q
SvHz7L+yNr3kYdbU//Mvy/nXfxXX5v33//mXaWusNskPu4bq6rbQTJX+374+hoAO/+df2v9yWBn3
Ho623xKN1c2QMT/Jg3CQVtSVeu/n1XCvCMPsV1quDfdaHp1qN2v2t7GyXS30F36oxO4dj/siShXi
2WA/44mS7EggJytZbTWhHyrMd/jK6QWZ4J0NLzrKWl979jO0d/BG116DlSWSl2fZkesD1KoyR9fM
QajL7JJ12xjFu++Ezt6ZkmYlq2gNZsvKSaPjYBbFe7sCUZ2+xwbJoGTSkqUcpMZdt3IJhe7NLHzJ
nOw0NUN10Uyv2Ll+3i00I4c+Lhuz0oGuFnhHWSOkWl0qTRnXWe3GK6dMq0tud19/fV/k9/75vjjI
fDqOqemObet/vS9jgRoKodnmW4NyDpi6/KEYq+6hV/IXaQpvZGCKsklYG2kxH3XqqxzFbiJhM82O
wNeyH8XMmZEH0Wktnj7xD6B51QO3nPYobu/+HCXmSMmfTapvmajyqu2y8KPhNUG3YvJIF8ga2GDI
KOFr0CTtYzY5kHkZ4ytefYqESVTk8usvw7L/9iO1NUfXXcPRdM0x1PlH/NOPVAf0OHVsFb9NVd1s
NLNNNyZrwz1hzOQl6vOzY0bq18xJSbC0IiSeHUTnwE2UhewoHPMFbV3vCbpxdNel7riOhxKbvap5
wnwUy8opCR67Jkr212owpw5k/kAlILttlQjjmSBp4WD+2SNzDCN67nGPVdkt4yBLumLY97dz5Vm3
i/40mPPl58oRt3ZvAM6KdCC/d6AchyIb/YMN0zy/1gMDG0u+ra3steYht3EI5AXXM1x5xq07idLM
WmI67//DLKLr8zTx15+ra9iaIXR73jw7hvXXO1SrWo2eOeTuTgnLTZ+qLu5B6P84LoRKwgzsS7FG
O0Ve1R2LxoWk3+XNu13r4cFIuuwhFFH2oCW4fya9a+5l2/XQwfzwgwJD0nmcbEPcNiV20bVbWW1H
K3voC90hiJo0m1F+uOcVJHXzsltDCfGQwYCmHJtG1iyGSkGX2YgpliDqCZE69TK2teLoJgU8mJ+K
DYLDu2jyLp5ag3aPMr7xPhE7nk3rOA1lvB16IzznUaKvgY32DxFPxAojxvjZ7whRsUv3XpWih2I2
TMpHEgTfFBXwuaI7R/Smp2e4WI+VqTW7CWAUYc42vujEOi+yBFfmOxdAmfHPprxB5DBq0lfTnQbn
ekJR+jAzU3Cht/ObDlqhRxguVHga81nwbbLyMv5KWAViso3Ikq+W9tIUPT6/uoD2O5die0KqXRbr
KXSvjbIK0Ny8a34XMblffwlWO57DgcnabQIgzPLgxzvTGZU9yc0YBWulNpaaE2ABAIn+iAS+d0yU
pjsQb4YAT022W37FGvqnIqDmNWrs091tTO6yaFvJuqVb3yLTr7de3uxDtQheArUtVoLY+zGfTOfk
kh9eGnOwu01nQ8lEvPOKyTdkD809htzkR72WfGVljVeYvkTmD56PRZ8DlXMG8o+dS5y1Bm4kOwHf
Rue+gu8vvKlYmlU6LkY1wv5qHmw0LmnWLPwCxrs5Tm6vnkBL/nHIMgxo2OvaW/apk76ou1Q9RRqw
PGTbN3Kcpf1QxyY4203s3I8Z1uyDZwVf3B7WRzwKthtdLS72gI6bmxvhl6rLIR55TgI+xlSeSDOd
zM7zXojJdAs3uiNHNJ4Ur1L9dYd3JGlNYGRuWZwNBd4AkrRYZ6dTeZBtGVhOtC614kyk4qUv0I6o
2IH6a7Z4BHbAdu5GRIr9dSFYtCkZuAh5njxFltwggkiT8NfcrjU5CMInPCzrJEj4YiOwZWtz8oKV
zXJ5rTU6b25U40+wHPKD8CrrXNu6dR4j0HS/fnOYxud5yTB0VTNdTTVMDQa3+dd5aai8tPF7W3wd
PG9tzD4K2nwg8tay7ackELfzwKb9u7F0hmBVkR7/qU2ObkGHHeJcMVEbmc+WdVkKBmTl1Skl+TQZ
SAs27Ybod8IW0opPVcC0Jw/dkEX4ZcgysgqqihAPo2Tdr1xYRX53kOfI9usQIEQv6Fn5KOrUmrrI
RQafzcDo+tffk1xO/GX+NizbcB1hOa6mm45cJv70hhVlhLuxYhVfFTPKljZRoW1eFniLAmT66AQK
dujaveaO0x6IJ6NfMLc7EUqJaiGmczIp3sUX5ve+sEZ8atm/sJyo74Q+qG9RWSxke+AZ4Y5oaLGR
VS3DIhQExzNRO+NoBkN1vWypFSzIGzU9TSJIN4mu9RgvJOFGd3yHuTe233rkjeIZFPupPfWXZtHm
X/wxdtY9xkD7BN3Ft1DNrwDjCK3Saztu5u1bQjxZAn0/jc9ol4BhN1QidBwOYeXkT3NeclVkobmR
VWVs8jOs1F1MvKtAeFmH4R10+T5q8+IJg2wyLE39YxwVbf3ru+X8bT3Eu9YmESa4X0InjfHXX3VV
1oZDFjP42gUtTtBa/jZZtfcQpaV96vOqXzSi7T+GNgA/4LsWbGVHe0EjZ4Mldv8huiHZOq0eboWZ
Nus6AOligC85aPPBIbN2kFVZkm2B0MnV2PZdpMfZhfUOki4qj02JF/IFsUDsYgcml75Ui6Onjf2x
wCzjpRnFOaii6YwoUf7i6uIH+Y7mXtaCOUjZFEF9kNW0Dftl5dr9vprPLH22av5k2FvZG4IbXxtp
VW98V0/vghlyBgayPXYzn8iatePbZVP39RHUHlBL2SL7bqPKXkdG3GG3kNUoTbVR/51J35rze6lu
kR8jtvnIe6zYxVFNMCVRCWHEKkONuJuH1o2/sz3ImbU72vc2Um7TQpi5fZ9X5qnKxbgv5w7ZK9u1
xrL/4cbLG/vzY6oToxSaahuqyWZN+7wQ7pGi7nrXN76Mul+tcqsAUSuU/nqI+cGjRuK+5lVkbdhS
RPdW6VgP6YTwro3AoqyRB0/OojOBg7IFnk2lunXumeEiq8HVjD1SZvKAVlR2cmzmfr8xFRajeI47
qE4RahlOHUvi/a9/1H+bqnVhqPycDRUmrGEY2qclZGyK0jG0SPtia95bDan5vmGW+ekw9KjzwXfU
WMhN9iJFXPoe1Ei/MjPPvZSpnm9itvcYKaFBKrLcuyud0LpTgdDsumSa7r1uqDYF1swX6Gf9ojfG
5lCEGrF4s6h3gK5BCSXT2vFSb2+C37uTpUKNumsp+7P0n3pvbbdxJNbif3il/e3h14Vr6Y5mOoZw
5837p1caC7iJPftYfYnS9EeWnQnPe/dDFFmncMbySHyO0NN4heKRWN3aZCluHf2oYbB1PaFEo2Yh
i9E0g4iNctzIC8jBsgMlmzn64R1GktbjH1DvDoWBMhgDtFac/v4K/5ZFdahnqaYxWffEQMEdQBjV
AfTADdPrsy11TOY2O2y1++sQUF/XqjEP8dFcWaA1OyIDW2eXqk6fdUeYd9JsCCfi7OKrotkJRHQh
YFGVBzk2T+Pr2BS8v7MQZdDufGXY9JFeQ/d1Wm3RDuU9SHnnS6Am2NM7gPGIkNhsYsW72fjuF6u3
myXMBdRFtN65VAlirPrcgdgQ4eA8yM4ga/xzMXmIbs4d2cgar/FGzMBFkN+3gzqHh+iIpuLNBBD5
68fEls/BX+YAizWNC7DVth1AiMbnyACSlYmGlu0XawA5XtYhwS/cBdaR0tuvpen1K1HX1i6Yq0oP
hls1muxe9vLqxr2XqPBYCPGcscSUzaMFdoqX2zfUQO3XVgP/4eSmupSdro4Ni8ejwmHudfKHoO+f
cScqT6IU9r3wQ33Zoqz8DZg7jCpjfJ/qAtQfrin7LPSL50qp3uSATsnqhdWOzQNyj/Eh8KdknXiD
8rUJF3JArmfuqnCD8eAVmYtPvMerf740fnrP7AOsZ1Yxxm4wFNzIJPHSSS3Cfn7P/UXmaKtqUf0w
zgfoP3+0VZlZPcgDUik/t8nBt3OVqKuv425teoRSEmuKv1zr8/VLG1QQ20md7PmTbaunAE7IR2Jg
LxSXQ7bPa8V+7yN042v7o2vg0CWdWqHW5FkfdokdOJRFFvAduBIMRhA5ox16JdSEOrMuXTageZ1A
DXXdct8VJP4QCkl4TAwfu2jo/hH0uWrsDyw8+uDVzZsnRwf7ouf1qwtB4H4yG+cJOJux7l3E3ULc
iJ9Gv+qwucP3KEK6YsnCBYT50J7l2GHCwSupFA/WKmN9jWRYlU/JQvZeD3mzNN1oekjYOB7FoBlb
/U+hFKl38kn+5CaygpH2tMWK+XJrkid8Ov9T9dPlWhh9q1Lo1kKeK2VWbtdLsRy7UwssjXK7WXd9
blxEoTUkOPhYYy4Nc5vsVQtXv5Z+PS5HM3zjquTYvBnjbkm4uyz6ufditJZ57SA2rR1diZCXvc48
WpaKwQecwriYHNFkQIKYWIuBolajB3nIvQYxAy9MlzOa5trWCHPa29kMF57HtfNBbVr4LbF+vp0a
2a1y0qd22Uejvkbd6MV03PHBVqd6qfVdvZVVeRgyrV30nZPuu6aYHmSblgIPViA9yZpsL0Z3nzvF
eH9rakWEfn4bXTJDNBeR/fA0UsV1gqMRodbxHVuvH+Qb/YuraObjoAWnZrSHd1FaBmga1JtwSPl5
VB8z00CtPI1pAS4fxuAyGo20XCb+yUPa7NFVleGp9iOiDaQMt343DU96ORrHmX/ouF1WEp/EAwqc
C0hBxna54kBG4eWkxU867wh0+ccHtsvFkzqk7drSen0tq6Mbhw/ZWC5l7TpiLLWl6evKFsYyIUaf
WALCXna1MTzTOIR6x+qvz3bYRNo7YVp9vZcd8pD0wD43rjBmLau+WsjRsqex1fsgKcpHzUU8u2xE
fx/bjnbyWgBJgEjLbwkCZCmyjm95mmbbDD3FnVDz4gXrrwc54Euo+/ZdYNdKiBodvA63Me8HxxmI
PY3DGQpseoIMsLiO0FjJHJTYPN5GyGF+keGiZjUgk03VYbFcOUQRAqzJBzHM31lSHTQfEfkgpZpY
jbfPst5Yo9ZQoqxJQMcevPSbgYBOGVvDd4yKABZjqfnYTT7yOGlj7bxIHZl7Hfs6JOGZcy37N4uk
smRXXLIsHfe8j1MUK95amF6Y9A0IANb5Hwd3rt7aitTkNs5Eyw0IN3cRkMt9x6pvKZUD0spGd08F
iBmVuX0OVF7LUjFgGpNHOy31Y9HzLU9Fj+Izqo1fJmemLGnKcEpVQnomZiK6ySYV5PeyaLTyC7wh
0EeBm8OladsPqLlWkpVfJkD+W6+eiq2sJvpdMXjAw4ax3E2jWW/kyUhCLnN4bm+9oiDv5MXjWrYH
dbhrIk28FJPa3SW9KVbyMlpln9SEcKGX9UgHtOhOJsIyYQt6w4eJjfGitKVB0TQ+YOT+RbZrPtht
8N3S2GB4j4dDMA/XG0XduRj2reWoQhVns7ZI+YKAvjesQkGxsx8+RtEgAVAuYvzWln3siBdLbe3F
0NTTe+PXMW5P4fhVRD689Ur/bkTZjjSJDwhT+T2HGxkR0DmX7NiDBWnuTZ+n1Y/YTx+UoTMeJj/M
YEyL4ZIBm19CmPA2cazP2r5K6+1GvclZ6w1BvfaiZFGhn3h2hZJ5C0ODIVjxlW7izEclP/rQA9Vl
h1VWyr3Xa8r9YKMDFuvlQTbd2mVJ7b2eP4oF56cOMzCU9cSHbavBwqFris9OEiLbYyrey5gZCYhm
V7m4eeE/sMNxFgYUDjKxtFl+n52EHjyQojxGqtEfjEEzz2rjizN+IfEsy7aWTfKQArTBpmVo70hF
EsFuWTK4qha89DGAW6AvMSiSNnxBqcM+x13JfEWn5cXDk2/8yMswfClUvVo5Y4rnkTs098N8KPQI
eYes2qle1tyrjs1hLslOOaw0jWIpIPGtZduncWUyYHtpPUPa0Y6Vrk6H3k1LDHTq6HkaSIP7gC9+
hPhmNKb3oxNBuPCQniLf6k9rH8TY9SQIfOUmSrSFACp9sHWEYzUYaR2ClUa3U8zmcq2iKm8exxp1
mIW9NuHbvTQZBgZVwWMSibR6KSEKrjEGC7aOb5UvmYGcJbO6jVsMVb00MRJ1ckQv52po2/YuQEt6
KatO25V3LDCjaxVFRfcALxH80Tw4nSz1Xi/874n+7MWT+hUo+G8REM2PoS69hV8J+zmp9HqVO1bw
APsv30T9oN4PSjkQ5B/Vu2TkJiVWgcQKfj5LS9XbCwzbeKfy397SxuYEKU+s/GrU2GR33zUt6H/n
0VCqJPk9YmW3iLFGeC3DMVhXBRDh351MT1exlfAEqJHlHvtS32GzyANQmNZrVmbGXeGN42WulU3B
N+UH2Qso4GShaMaEiKmavti+CSTaV6o72etqGZqL6NoDiadX74YelTt32sgqWeNo2xPQW09jlr6g
R2Uu0laJj25eB2dd135nMuzewiDNdwU8m7WFMOWbn7saYb9CRZWFXrcLjnrQ5I9NxgwifIRt5ma7
NKsDbGY5oXZvDXq362Ko1a3s5ceCyn1SJeCzuGTfrypgSq8mMnpnuzd/+lxIgelanmO0w0bHntFS
u/oRx7EcaHKJZVdshScfqcWVU6X1G3LpbzCT+H1G/ZKMt/vNmTyAWvNJAu7JdggEVuHzSYEDUsvA
1vhtCpLrSZbTL52qcL75fYpAhR3Vj/78Sake/PxJgODqt6zy3yzFV36kZffTJ8Hq3U2KtWAuFaBE
52S8TNHLQ5U2m3/Y5M2xjlwm669ZedJouqlaBM4AIP09ztNmXhEoKnwKOwoMhD/b+KBXmf6a6tHH
5Ef1GeE//TUwYhCsdfU8lCx9+tFbyUFwsbE1Bmp9PSVoxrvIBFUkqzNgcosKncGN4xLOoPQrtEmM
nbwiEpGgLIqYJN3cO4bROcaC5qKxK78j+hOe8tzLdkGCzwKrNYQ/xBQefTfJF0HEljIPB9il6YAz
VmI9yxH+8IbmW/ck+wNsR/js5iRrocarKB3V5G50g1endi0EUwx246q19SpDmYGEzhFuKfSguVor
WbSL4ygCb0TVTcoBeU3X3smq2VgwQ4tGPwTO+MRE/Ko7VvZox132GLPlAIlJJqMreBaWfsTDG2bp
QfaCGGnvf30HNeNz5mHOhLquKojVWLCExKdwVmQzm5S107PDG8YtAcLJIHs7MTF6KeJYDWba0X0r
VPNgVRk/Kv5WiHYeiWZrFBcv+6arTvRYVHn8WGJivXdi0ZBGjCCWu2iJqggTb2s1VNZjXnTvaseL
uU2N5uzXDmorxbRPFL17n7p+2k0CGGeAONx7aaC8MRECO1kmDjngw6+nQw9p9k7No9PPVytaGLKu
Y5X3PfYkryPwbHl6XUz5XUEWHQMuhpUznCIz0+qYgj59c/74TNet44PjZuZSjvIFgn4as+NBXgNN
JJKa40pxomE5EAm86CjMXQrMF3ymt9OtyRVgYowB0TbZJg8eVjwbE3Xd66nIOWtHs7TeVEx0jz7+
irvcSNF7m0u3tv9U+vU4O3L/uJ77Z+nTVeLQFVug0+Ra1Ye6U7xtFIThkg3aNO/SpgctDZKNaLt8
dWvztXZada1mrOVpsqMz9XJppna3vbXZwkEwbdTLjein7+DAkcesNcGT56t7YRDGmkSPUnUdOo/o
v+dLKwvaD70Tz+DHAkA4ypoGCEyqU56Msqu//Pr3/beEv2GwRyCtZsFCJ2wr+39KGGUWm5xQb4IP
hGrC+M6yd7WRPUPwan5YTrsVY619UX1HLAPdNs4lmvr7KpisLWT//Jijfr/IAQ4uQFjxI58PCrL+
KysGCSqret2cfv1PNj5nTQzbFbZBcNMyHNMxxafAmaWpfhiQlfoyjcMqcqcaiAgHMynwfLbtZsc2
OV70qvdHmzrYWHzjZ7fQU7P7sLP6ALUPuLkGxYo0AuSpNO0/fPD6i1Sk6n2PZtiTMqZnK1X7j6Li
BulYyuzSYAVtuvAz/X5sKkKbg4m/dp7wkrdcR8M2kR5Zkgc5EKRCj29VmP8DVMNwPk1M/OGObSGi
bNkmWVHyjH9NHsGiB4mRzfYDFhOmSMr8SH7Gn428KdrzIdX9/OgVcM4JYO8/tcuqHHEbK9sSkaPV
mph4/c0X+TTuVr2dm7sQd2A1RWjCmv2jgbj5IRDuB8QBYiC1OWLQYPti45g1vfMQmKDLAeb8RTaB
1hr2zKQT2rR0yov0KjZOtROaO+Tohke1KHvENC4iyrmk0vHb9KsW1Zb5BHkRxSuDBfAJ/yAvAsNs
PMVYx8lOUbfx2it6UyZKDgkxQpacwBji+SBLTW3mC2SW2/WnjixFq30hB1o8KktdQ0i2agsbOb14
WgZG2D3biTWe+EIe27RD3Ws+lMMHjKn46dpvERplkVwfZR8gFj3LmmOe4HljlQ1arn6g4dlgqMdE
K/8oyTZ5iOfeT4Nlm+ytG9PeCx91mn7yi4PqtgQfxuRBaEVBXPzfB9k5OQjeb3JzLA6yfutWIySN
SRoMJGld/HaVSdkY85tXmw8q+JVIa9OTM7+HgdHE91OTnfvraxiQ/Aaz1hacwtw7u/kgwZmRSQRV
IS/Slan6INqN7JOjwnSq9qiujixU5nf5f/pUrRv3oWf+8alROqhLZxBANtJpQkEXg8YEyb2PGsQP
rLTCPUPcdM6y2uuj8qH3RPENBBiO3aBn5zRrvuIvbJxQlTdPsmR5JjtAXDKssjDZJk6AcGRHxD4f
G4m6XMvq7SDPqNB1vTWpJB8WrRYjk9L0yj1AIMTY9MzZBKql3Mu22yGw/GDpF2FyR/Q4PqDhhQPg
XJKHWvHGfCGLZK2SDdqo56gNkmPkZyhgOUW2drgNqyoqqnWKzAaqEuhBE+QaIL61v/tljn5G32VP
dUPcuh91dX2t1m374GIbpBumly9FVhF6KYsOPzoGB27fnrJoOhL8Se59cnjIngpn4TWm8TYMurVu
RT1tZTXHHHBhTmN8LoPaf61YsWhuYr4l09hBWP7LWVZ3SSHJsNxsIuICev2Np/luBNz35ll5tc17
tj95HhQoWoaPcgBKb+PCDjzrMoRudxBFjoTw4BbfQIPOF3AKxVllAKcOCAvpl3Y0p4XsACr2QKSk
eek8v0BdBkHZOAO9Hjr6nRwgSjSpFYIunYOfarGMU8/snnuXTauHRhs752ozk3C+DiuEEwFZxRDY
WDIbOy/UzVezBpo1d0dODJrbYr+S9pW1dgIx3M3gYnhfSM8pgXIopeLcoK4yG/EsSczwi3gf1EUK
L9dtDkPu/0HY0IfuO/mE4gEPtPFUlSXpKSCYH7U5rbWwUc7oLYyPo0tcqQBDuoszfXjUUVl8aM2j
7JMtlWYXoJMCaymrxC4eTNO07vBUDPZ1aBibWNXy9zGrN/K7sIa2WwbNVJ/SpCSFNwpx/XoRYl5l
WZ59aAYPNa486n4IhvJJYPgkz8y0GAm0QsBJqAEqKabvrt1hDL7A1bjeCN1DZK930Og08Oo4q0mZ
La0KYQSlQ/IyM9E2rUt4cpBbS/daGGUBJ6Fr4c+uUf3/GfP3j+A6Wd1W87Lg9hGKr4t/eC3rf38r
40xlqIBcTduw3M9vZSH8xk2tdngxzck5x0l7xr6j/NBa/DE7NFq2spoh22FVOgGziszgsm8JQY79
yst9pYv5euximSGIB0lQiYDE/7ukmLbLKmOMtrJ07S2tf0hNIlPy123rvLIiLWnZGOQCITI+73nY
O9RlAYb62ax6hDdR3VUrQ9vZJmKcsnRrc/9Dmxzn5mdcQxejkpKVQjMm2YcEp++6qSTymLjeXacX
+zGbImOrDZ69GVvePNc67jQb9IzRRBmSj65tkpVRV/Zd6SIoKuqnyFYSVmVWtg+DMGV6phqN3Xfc
F7ULVCYD0l/4XY4iApCuDQcnM1mtvGcbSMtbAaxy09VOZZ2SISvRmguLN71l/VEHDf6PczUs8pVv
eNWzn07mA88fa74ZoDPaOC/lLo6bATs9J/aSbYCS07kny3u0vWEja2PcumdZqlpHRWUMP73YRn56
IRsVK/1AQcvb3wbL84lSbdT51OtYeW7S8jaWjd2A63joG7BkDc3b+qFaslbpizdCwDZIgCK5k39J
5LqPZC5Ngrdh99I1GRFe/iILv4IlnPIBxa3MFh9FGn4Noin9LZyiD7PKTZb9g8cP1AEBijnk8zwg
5D3xEoqSqa53gczNy6VrUa6h9DHmzmpjWy9Ng3/EbWFVaW3hLW9LKRRK8VyAHbedWjPdOOFU7v8f
Y+e1HDmSZdtfGat39IVDw+z2PAAILSiTZOULLAUJ6dD66+9CZHX3ZNZY1TWrojEkIyMQ8OPn7L02
9bjzzJj4QdcT/UtlhhnExEi/6npcXaO6ZRFab+jj5VrxxfrkqkV0sJNm2NYjJ5w2/Xa7ndFzvFly
IumNTl2zGcJxo1P+X/OcumIUbvVFc9NXXF4DWD/NPDLIVYLb9bzrfko88NvKUt2Nvd3u7MpV3mLg
Nbc75ORHbbRRb47w1dPnIqFBsz6hGhmN78yLc8E9rN+11cBIZr2hDxn4QrJSHrSwDU+LlHVgSdO9
T0ccLnBJX9qmbMGXVdEnk71BFYn5dbDt6jw3BvykuZhfsXkk2y7RCxT53JpUgFUVop+ut1sbPE+2
UbxCWZquDbEJbEm4V5Ysy26OFGBIfbK8dmmf+SrxN6fbg2w32vSg256VdlTu7YIk2dsfxvdysN14
CG4PInQxD7rQsQ4gzdpLk8JmWeYFYUe77pqSVP/0n4vkRP1xsa7C5kRr6X9evN2aNLQcbo/t1nSl
pI5o6Upmj67B4N+Mw2MSDeYfv7L0DWs+dR0eBTZuZfOn226PUEJzo2eWiibkkBVhaL7VU9uA7AA4
h1CVln3GgGbQrENermi6sFLJlbLTUzWH5lO2OI8/rs9di64bSmKnm8IHqun32/UtJYkvW4AAmJby
e9lVnRevUhNlJq5Fxo5xZy31eEUnSx5EClZ36BHWAOfd2EVnH3/8Sl6NfbxdDhnG7IjdhJHDIgsM
x7gUMxjLtiaq58d1dW1dEnVRjv9DXLNeF4mHGUl7yMmC8hWV25AmX5sxerTTMHkfxnpHUnEZe5X8
KgkIT72qv2NnbMZemaUQLaLlvZ3DO6txxq+k73xfmlL8ri3GBBUMwN1E29uDEg9mN7RtkII5OwgM
bC7rkBrC0xwcmlzrr7c73X5r9Y6sKMeR/u06pcEy4ykxzyFvz8EEIdnB7/y43fyfxzkj0WNxvJSb
IZST54I5x2uaRRvFqo0re1wVN6sQh8JN+wu6LTBxZtw+KTG1srM0w2dIcXdhhFrRU4KoGIYf7qZk
NTXdnE03F1MUSXGKF5Q/q/+pm4mmsHRZekMz2QjQ+EGzD5tIRWadG6UUIphZNZ7+HoLacIzi9k2s
+Wy3H+7qJO4jeSEgXjndrrrd1YqBQoZwToP/3NeOSR4UZrzP08YMNG2O7jTZLaRXWTPJdLlx6VJ1
2GhuWTyTi6XhvdWjr/qEBKalhvaGrAoysD7fyilbCXzC+OQmwA9vz9RE4o9nKteAVt1StJ2lNOaF
1lZpJvHFWS/klKEXOS45YLexTratray5CNxi50aKD5F8Th8lJF2TtNvzizxP62+pqOU5qppuX5JA
+OO3+N/X/XJrGbXjRsXKjzpAPbr0RnHfrL/GlqoeFZMft4u3H6buFNbmx50gG5oaQRvc1cks4Zei
Su4H0Ju5o+evSH60o2P0baBZWJ3hZUAGi+kOYFeT906uk8O63gAPrQpGt3eOdRS7L03e+7llTGSk
YJEoxmHe3i6i+zqQJGc+k+2TMi7GAJZD3+7Jc+Wtpvoukzb8TGh74styBZQperMt8qQ4g+VFywx2
d1cv0fAg3GX24xj3upozfNDXDlO09pq6MTEOTtG8/ueq229OPRpBsqYZqgT+iEw6ZxLJHTb9+OYg
zZm+tl68XXf7sVRULh6eQyIiHeB8EIMeGhpgvmAeBki3AqVwu7ysl6c2QsV0u8wq/q/LkWxeDbWA
+VWobyr6YdmoxQcbRKCdhcl+CaFBnBnWI1phaxs7VXKybBldemcdOCld86kvC+gXkH3f+695npUf
hYaGtGk055PCaQ/hQN5dorHRjqUts11e9/Uju04QH7LOvw4Ebt4eJYbqLpo5WyHcC31Orbu/7vxp
5s/2JKaEhmtrKm1h1zR1lcPp554XPcp4cNQq/GaWK/5g0aOTpNeHB+ZDa6P2q8yWzZvZg7lOCVj3
s+Qya0TjiRZbsWKK5K7XpgNJSET+1aFORVZek7RpD70b6HaV7GRVxo9x8Zhn3V2pR8ZRVUz9SLeA
QJeyyv1k6FHAGJgy2DUZQanOUL+mXOXUwdPhoIXxue1fhaEYQTfDb6Nv1+2wn9BO1hssNV1MrIU4
Wqv4xlZxTwGUftMEcK1Cf0vfUc7q90v5iTA6F6UPBGON+SbJUU5xVkUodrLpPynuQlBRxAATr725
Z5oqfYyVyslOn2h6QPXWxvbOnEniCgfsSAkU6ZOi2ozcIaR6BTmtW4kyNRhD8qmcOPdDU5RbrG7q
dgxzfbuY33pDKw4DrZaNTX/cNwGZbumAT77dVNTeZn8IlyTf48VFK7OgG8rM0gPRi6GTDDUl4SW3
JTOezIThLGtvUpPlaQQanSqkN84xaz72XpgiWmZv0DEpG4R31XbWHc3L4pHRfdbVgQqQjeQHWDLK
qH3JSpB9g1XUmyIKC09RahnISKseU9SASAq0CxBr7dLhBctE0pPIEPsQbqYjgmP3RIIh4PMWIxkz
w/gpwzTp55NGy5FcN0SIdXOAwxfAw2SYn3aHBY49sIbKsyY6BunSf5NqrZ+Rz3yNYn1nx9RMVl2m
hRcOc32kGx51kTxL3XiZUks/Rp1qB5kJvpeqJfJT4XZkR1otM5ZndnXyjJlfnmtO0nMM9LXHkdGk
YfUUG9WzaXbyaCaMqkPjRPv6DiyW9ca59xA7hLuTO+7ExaXUrfS1UfKdsMeRUKuk9UvGkQ8GYrqh
Mbw8tlE/VDEBcCTo4ZRNvWEYuktvHRdkEJuV5rkl1PfS585yiUsEKorNVBwL27kKSZlVca5t7ckw
j1WdvpQyHC/hTFM2g5nhiCbc97P24LAf9TglOwewpUChtelJpE1/vf3QbMiJU10QwRc3iK5qVT/p
c4tUTrfPFdPYuxElSjBbMfh+mxhaxLb+GC5ep16i2jFfsGl6ThyfarrYR0Uq02F2h98l/vGLoU1o
o3U+Rh2Bq6/pBAuzo0fciH4yGBoACeHiaLuJSjaQmu0niv5NHeuNlmgsL/M0XdRC3nd4F0mnR1+L
SR48xqx3QVb0BKHLeEPDwt3lkV0GQJQDa4q+WJo+/M1pTfzcM+CshhVAN4WJGByLwp9Ml3TW3DLD
j/Zdgtc6QgC0TuhHAlLNUyKCcuhMRIeEXoFL1aN5GJLDnROwrTn4BU3H/+uTrCt+2vzfXg0p4QBb
XVcw+vzVST4hOdcGDu/vLjUxFI6+IU66fB+ceLXQzF2wGG7mWSncEGdyPnQl+9Z33XTuR3c5lIaz
q1WbCpom1p5KZTqGSoz8qUvsrYhrKOcLbMN+iN9QJKnXdomvWWsLpAZDcpG9lu96ciHMzW0zTnDi
q1ImoadV6XPS10+cU91NVI2SfK3c3DWq/prkxA6mBgwxw8pgmK3t7rR3e94ukDh9bakbEQ0HKVvN
j0118OdINCRH2Zha1ouNZeWbdrRPEUYkUgikJyeyCcFGfrhdEu/MpPtdKxZAf1X5WDqGe9QicRwT
5QlSVfqScQx5wnG/yhJ0nT736gmViLEvIk5npZKnOzPUmlMabZpVZdv3H+Zs3HF04slq8s08QjNt
wqw/a2rXofB0iRBQq1NX990ll4QDW1HZ+9BzMy9TnYSuhbgH5a8wTUjIzWzn5eOvP3/xpzWWI3E9
HlGnG5ptO7+ssSXcTrs2o+J7YavT/dC4FWFPoTH6TBme2lijSK/o8Wrr0VnVZfxgOunf+GPEzw2o
2zFo2iZGcfpohCL9qo2HzVfYbuMW3xHiaa/ljMKQNCV7ULCodbZCGwIbP1S1TRXyzhqDWX2QJGPv
Ymo8koOys1Cz7JihO+mTYcZHz2r312+T9qevyTosRdTBd0VnBvnr4FQodjvhk12+izL/Rgxad0bu
kINjkxGyTtAqt2muljUXlBE7tizRIZ7FtKEHjF54LJ1tYmpfIfn3l4l0WVgqs3LKMeGnc6EG4zho
52UkR/OvX7b4pbfHWwuqW8VJ6WjCXYeHv+gZRMb+CyGQ/T1p+H6omfnF7UctIKkPqkYY1YfCttCU
LN2LGW/odh+gjeufS2c6sNbhgiW4j1W7Gq/KUHm0K91ja8+5lzrA/KH/+4LDitrREc9JLdTNHJd7
gEpq0LXRSTjAGkIy/6xWBgSOWIcpWtqAVqOzGx2aY2OXAyaRBGySZrRysfPXUJmKrT2CL44Z7p5q
9JabOgxBl0TJcLatmQEIc1c8vmR49mXaenU6fy0MhoExFkI/U+Z+M0eTvS1NJ2bjVg5Bmw419sHZ
3Ua9vo1Ls3nQx05iys/tzUTQ1TY0jJQl3KW8M6ORdtjSYRDT66Axos4PKyo9N/2Cky5u66+KYZiX
OqcgUxTyboVD0maN/92z02SmeRQ+4y1zD6ORfPQUSth8bsXmNB9g1lb7qu2Q39Km2LHEiiPQ2QTK
7jdVJwcXoobeDARRlV18sNbhlMH+lLjIhEjG2Di0YzRtRphfvmuZxZMLxnzvDv27CXtQUgVoYi9w
kN1XLaXdHYodNkQqQtNjOJ9drcr2cT0Kbx6MZKG9UPhmnfszWeH3uq2Qw1oDfxxVNy48Wv3KQ1K8
FQYTf6IbhDwRUEkxVYggGj+gc8untjSsvTG0i9/Rs1VNcQ8Rfs0Fwn5XLl37NyvVLw6aH4eyAU/C
pl/twqn7xUHVq6HL99IOv1tNElN+DIWX2Yq7zZDsbIWa9Exph+FqWeZwNSJBIGYancoczzznlu1k
DE/DmtCH1e9Z8qH89TdN+1n7dXt1NNBx+AiN4b1t/GLuFKqWN7Ku0veJMEVSMIjpHdXygeOkJOZ9
HveaTfBYxejEr2i3bnPRevqIOPlG3q8WQFbpTA6Hnm91YbVbNAp0+pJOPpRq4W7UJda2y7o9KbIx
4ePP9Y0hTWLzyvi145TzN/+cP53vbIYLpovgQFia/SfAjK6Ny5JNY/Y+Jv0dsmHxJFzk7g0KYz9k
pQzmvsnvO2ho6CQGX2gzjjThCL8zOWErOqnebSvKz5PTo6DNbB0RZDo82eOzWzpf52iuniNm/n8n
FnF/rWZ443WNSYyuO67BieTnHaMlkla2RBa8KxHgmwWk4ljan7o8pVQAX7q1Jm3yYiUsD3h2GA8h
i32CNnxv5+6xEJZ5uG2mBlW/KO2EXq84aCNpWWXPfkeQT+FFqCvtbmwvuqgOKY3DnXCiFViCsQZi
mntsxkX19LDdEQ30bUYp9rueOQhXuuaSyrDZ0RvOnuXQ0DbjZNr10+tff3K/KNhuB6JjsHlzVFND
6+r+opdZZA85YcrSd0dq7cbNrIgVPMT23ToPelJlJ2sS1gav1PusEBTVT0dlbs2TnJoN7iUAxGN8
0Se1OZsyruBbizeb4Pp73VEOJBYOSme8YPYlDRKzRoB6MfHqNh98miqwT9Kovi5F+LlXe87RIZsq
fK6fQnw9p6aHRf7X/1aOnz993uh/KFo0h4PUEtYv54RmlGbrREXxnpumGqCkHa+4gV2CtofIPiSU
mXcyyQJ0MsXFXaIno4s/wnrR/EzVzG1uuNHl9qN0ae1C7gH2YKKsxG6V9n32wJk3PFRO+zsRzNNZ
od3rdHKTKM2VQOUJUAXtUdyNV4PXdm8AHEo4tvauEZFpnyvG/cS475oVvyf2gXU6J82SHAeoBoWr
e2blYHdV9U+11W9CZvR6ZogToeRo+btBhbRLSliPbqbAHl/ZLI30vfZhlMZ+T2iI10bFOvxgi7U8
mrLwZsNSCDWRoFIw6NyBfSjO3Uo9iqRbE2EPEBwtDS/M7JUXZc7rgBHFHfrF8qpNz123JHu2nBF9
egtTtywqUoaH3EcIrvmL/omSEIlnO773Vn9y64YsHxYfYOAeQ8XsLqeM9hYErZuUxBNPrhx+y2yI
Kq6LKzW7e3KsMjkxxCq9LjPMvYjD6Tg788eU9BpTh0IcwzXRNdSK97ivQV3Qx/QIDZjOFSkdYU0u
ZQfbb+LMvjWpurDI0fBQgfusrVDDXDtww2B7RM+cpqEBKpbmL5bRkGm5JvBqDj03NEN4Y8Spjef2
YgwfDOi7u5xiyAMjcoD1Nu6MsMleEPofw4YecTl/dXIlOnMGr7dTBNW7QVrnpTPsCHrj6slcf+CQ
9khorc5RWH2FUfTe4APfi9K8AnY2Ho2+n/Y2NNURLu2dliCpnEz5reibi2FBpe+c6H4kZ+seWKrf
CvlIckT5YUcs7daV3r79WojF8mZGD6dC1a6TKbSnWcS72amy+5E9JsyzudtzWqK/PcYjEUIxTlr0
ensrofUPnpTaopLuJqUyOaF4ny9RT6tqcdz2PiL/7G8qevtPuwrbEqZushjarkBv+Mt5eCCZkqPO
6N8t4mP8LJ6p4iS+LMftOYdSAd05Ts0B2W41stwrL40AnlgiCmKCGXdWsnyTU2Lu8gzgfGoCHv9M
18P2wGS5hyxdO1TsnFjOzyREYgYBhccpLrrgzfAyqxhJfwktT9OxSUfj7AQimsH3y3E+q+3nLC/2
OqLPRxABJQGCRX+BQWJu01J83Kg5uEZ2ZJfoB3NiBgS+LPtdtkMeYB1jFeljtiH8rVEm5hZPjLbD
PIA3NErK0whUK1vzPou26Z/6VBP+MjxLJl9w16Z0oxYglOKleJ8clEbWNHS7KGSglK2HcNgk1yEd
5ktimffdUjU/9jD/5ydqXHujyH0rwYohBut+ufjfz6Xkv/+7Pubf9/n5Ef99Sb4xkSw/ur+81+69
vH6R7+2vd/rpmfnrf7y64Ev35acLm6JLuvmhf2/mx/e2z7t/0e/We/7/3vhf77dneZ6r93/+9uW7
TIogabsm+db99sdNqy6fckCwbvybr7f+hT9uXv8J//ztWjZd/F/+l6ak6f/lf3no+5e2++dvdMP+
wdaPSbqDxF/TrFUoATBwvckx/qFrLD8qey2+b4bOAV+sT/vP33TrH6bjCGQHjsoGV7N4VEt86XqT
/g/uSrtAI15QFbgMf/vX2/AHBPDH5/e/QwF1kLU/LYcmwBxD0wmoMpGvs6m319bT/5D32isfrcnb
dJ+oprGzpuqT6czM+FPioiqtf0h1O36I0vFYSJHv8ESJQK9U/bHoGXpkcumPpkQoNRbWY6XU7mZp
tWKbLEpxHmc4jeNimPcDrrCoGu6tPtpGUZE+EbzpeHkyynPbV9Wr3lxcKK4ZI87PYV+AZHHH+qp1
RXXKFraU+CBmr0uE/VAzFyQfPZRPdtYHWWRF/ixC/dEhIWvbaUI7mQgpTtbAmV7UFj6JmFzdCo0c
0UqEU3aucokdofDKrfxkFFa+X3A67mCSjm9q0wRhm0y/E8/uKdg3N9imu10qLaCeM1UgDMgBYhmR
tjLqPxGpy5JCoN2l75buUyud3ishgwaVA9PNWk1fRZQH0sx3uVzkqZ3K67w84N40DoNTf6GvQdBc
RopGPeVbTg2gwqwl3lH1bMdxU5WdQOeQvLpVPG1sKw7qRQ5nV54HfB+nNmRLzpv1onZNkFeWfkDo
/FxyXtso5kACrWW8K6OzQTpnHMiibIltqW3MgNPo1STGxeTTF8v4CE6cubT2NLJmJxG6iwLC25Zc
63IH1zhte/dFPWFERqN/H/XTWzhKhgNTzsZO4tGZm77cu7tsjIYtXJbCw7O0n6aB2mYaHotmEFfZ
p6z4El2Hyz9Bs86Kk8Mhz+pNVyqF3zWq3M8dErzWxvXZG036EvZOwIazuFechmiHWuBgMr7zPaqB
tkhjb8+Wepe4Yc4gWn9uMzBYG7vdkPLS3jmaBL1vhtXBrQaX2kWbdpXWTVtEy922c+Odoc7DFmVW
c8jx02ARyaCeSCTISlr3GFMYmCvMyE9ixAjZql8rUG77OcKiqyrHaAj1g4BecGaKVB0mnpTo8wSZ
v2pFR13rE89J6jwY9EShnGVK01lO4d+Se8hncjx3AF4Y6vlnpLzZuVp/2Et3CrMhgd7co87Nco77
2FfdVj/KMCuPtvu45LYGZXzSLgizZEClkwWJkT5lSbVNOLLglrBoYQlnShqm94mu+D8gMDrxMiIu
uNjWCUUaJjpeBjw3FVgeCprRq4x5ggErmZUo9CuUQeXjJ6iEvqodxIvSB105vxAMA+Cet9y3Eebs
UuJoLDn2Xhqmy06TWF702Rq2do8ynABo73mkSXoiLA8XcZcfmnopPdPq/MIhTqxUGwqQWtktdtPs
5+VxpMKp68pm5CULX4r1nz/ThCfviUARpV7IWnK6XbcerFXIXpJwDSNoRZVtIKc7p2TMXtXYaPB3
ak9WBMINJt5Fi5yXded2yseYUdgCUpdm6ZsskWk2qPqRWzMWR+6FUzbhzCXoQIO+XCbGF7R/ObiT
9LQ6tLa6osebuCjzwITZsOvJDg/SNLa9Xh0WT8VrFYQ5jFGVmQP1QWUFI6Ojq54kYEj0eJc2xWfD
oFlbIno8qrXfTkzp8k1n0N0rNXIt56YhCaxPN4qqd0fMbXNgustLMRXVnW3gsBUElrUjAjl1cd9Q
iCa7pbBRypjydxGGIIKMcFs7ClE4KRMj1Qbfq1eXSHbF1XKn6bFKhPRzRl5ne6Y0BIoO14GWGoYS
k7QgRfZ3HT7gByNT77Qa5TZNqgd29CDASiK6cV4O1xoaq3Rq++s4xBt0xAeQFC/RiIF0jX3aFEGJ
O+lAeILpIXZODqiWGOVI293kTZKw1cF0mmhKuk8r5StC/fEpDbU7/BFb7Lv9xcKE4qeAvKhzqvJs
NeRlzv2rOnPmh563xpVWHP2bWE0YDOAl8QqH1kE0AYhk6q75UU8YQDIY4bGhmW/U9peI2LQXfOzh
1WjEscn0MZiqcNz3KbTVEb342ZKKtp1V0PcWobJybWkvsVN+Ts3RuLNXIDH7JdlY/afS3rQafAAG
UU6gYXTagmf4SBO33yo4SL1sdbabBXAhHH3JXmbGfKqd7C1PxFOUTMrJgYw3ZHn2TH5zBQ63j5mf
p4ryJiHOVYx0yd224mPGdJawa7wLmslbK6XNSrvUzVWL5REAAhcAoi1q8XmGTOANUgLrb2r3EJmF
S+Y5kiDiX5O9yxGPVgsALMl/uqF/j0o0EXVUE1esRvcJrATSJJz4KZ0zzR+hMAMrrHdFw/9Fqlxk
rAdy0sMA3fxwIiEn3id18RZiwcRPLjGIZfRxoFfLHdDLdDeEVb+1mhTxSazt28Usn/u8Bzndymln
idK9c7AQq7Qbt3YDfcccTPUMsbDzSqUDuLlY48aeJHF+BawnJyYJoJmL6DoqrnHJSuszY38kNZb2
aRTlhNxO3C8JO93GsMxHg2MoGkfihsRADIwIUXNo5o6VuoJkpZCBVmsf2jx/kX0mXmZxUofCfZnz
8ZHC6AubxsKv59bdGFn7KRrcmI2y2rdn9qebKnO+xMZMlpoyvlUt+BTdZbJblT50g+yisQf/sZDY
c8r8FR0IgEOxMeoG1EXLmtj3nUYN0IkgA9iwiY1W3rtrDuuifdFq1YQsq4pDvk6PtQxhX1qzUscG
kbUG4RD7putVrxFxiesyXTauw7Lea43uyXJu9rnelqdG09NDKSNMBtl8VMPc2fN194pw/Gblj/ma
71VPWJE6wUymqTPxmOUw+buBEXZd7oaxoUtvjs0RC1fUG+pj112ntiKJRCTHhrgAIsM63etL5TQg
VWNQZ7XeDSTcuuEJrH94LkO998FTZLu2aa3zUMRHq1ZpcVWSXViev9dLTVWgFDQjxodacmRXUTs9
Rmr/1LWK+dyIzss7S/ULAVLa6aKdglnxLNPPuU4QrdPN3xvVLDeFSx5k3NHuT5z0Mi30Dbu2qXg9
pNLuZrXsvYFQd+KmBLKpSH4eDcvZYognxytyfCvT1GuSc+yXVYPDdZ7ULZ+0ji8d0EjUcmpklLvR
OyU6jAsWD3a8wVA6/d1g9RSP6XgOwYfsw3FlxTWmERhO7RC/qcVnyyzf+wa2QTmJrQU12WsNo6AH
T09FV5TXsYzJDGZKaSvlE3qwtYzI1JJxj3gE2SsI2agZWWd98cb8oUeGR7DUvTCzbwj69IOBp702
KvuCCCQJKjRZu3hhjGG7vxfmoxIb450RGl8Q4vc7uexxBLa+uiKSBAP/qets4MFEerD5OSOT64y8
wFIyfzDpi89dCBasiJDGGTbRR25C5mVayOzUiYoZWQgFG+461Vra3UtKrckA4h6l/T01K6IG3kXf
sqfFM4wo3+NXRlqqEJQ56JHY5rb1QmeR+Czc+nuJQ9bXbIQf06B2mKxzf9BXEwQBpHvaO58Mgkx2
uoYUW2mgadQq/MJ0vIup3bw17bOo+tBfOr7zcAV9S1Oe0/6ohU7zZtcVzxBUQ1rfVUax0aPxwSVx
9wB+RvRpuVczIwxcAQLARKq0Vtho90RAIbMETVMh1bCG6VEa1UuM1DbrzergDJK1s1oeM1F4akIf
pEwaekrTdM9Yye8JpT0w6NMPyoTNwWKApSsU4c1Ythtshuo2zpmUFiy5IT3uc4bvykvmCh91ZxvX
zhlg1UzWsmPXxXxJ0Wu2GYq9bYG/+em6orTZ8Cqb1DjciiFer1eVE2zfrnpqE5i47AK0O2xdfjgu
7tnOgBD36OB2jVY9gXGJ/EQk6Rbmy0MmjfTC7cfcYtxJbF7uK5lGMIC5NBvYQTqOCzg5t6JstMfp
nMZRyVtCEE7V0Y9TRwmYhDFYoxT5ue5TKFUFCZc22WZnuC8bsvdWPR8RGViK5w2zD33fA5djcpRt
0jriT025+dToDmPrcmZGwWq5Medwg0+vxPnnzuLa2Oye1hsTFAW8rMpbZDXvilCBe2FKojUUvruc
jpEUdocyckt/xuzt1RTbW8a7CyVGnVNVugi5KHz7hJpaaXTfSSAhTGt8a60YyS7WtT3d2Ash7KPP
MyPXRIHpzE5B8/7zoFFhmewDPMtUN6kxfdgOyZbQF7Ig77JvhqbyhdQr8BcV4V5pFisYVyxo7C05
pAiZiM5wHYYteTb4tSKPuTscNJwZpCp12rWsBGaCso7Dva5oHAKxVgd5lL6lmRNtwpYA59tpgI9u
08LusuqF1DLcKITkNIeuznAXRCk7qHHcowk0EIJGV3csimdRFaSLUQGXg7uPKBgDbeJcH85TfDKm
6QmGzrArO9WBP6UPbK5Y6SY2LGqOXxE85/PSZpgIsqbc4gCpvd6dnMB+qqwWsEC1cBbNQCbZjUW/
lCCQna0owy5P0aSnNaijzs590rJGxrgclo3GEGTUh6PMsks1Y5qIXYvDrwDlUejJSi//vZXD4g/G
XJ7A2Vhbp53wfyxE39RJ9oa1gawtFwpB1i/tFl/WxdSU4mhC/OYTL20EnWl0NKbsVGhGfRC1+V04
zUDwaBH6ZWQhZ0tyZT9F4ci62jKEGEqwAAh+1g134syZH3byaZ4z3vFBfCAIJZICJf8mjoZvs1nx
ceeuZ9aGc+7YfPpxS0ACZBVn31uJe1ZHvmqJVAFtzUq0bWpbDaqsSLGDDk5QxlLfzmAH/Lhx9m1b
FXtDuHGQ2NjJskqjsBPWBTFaeVEM/WjZVCtQzNUVfY+2pjW/Jfrkh2pdMiWOtN0cds3e2rmCmHVw
KTShOW8zi66/WOb8rV0O9LuT/dJO7qUacHGUBc6gOlQO1YSNrplSPehtfXoU2gQ4dEXJzVXLthwM
iV+1OeIsKO5TOBAVupJFc/jOi9O9OvZgHSoNFFhT3hcJWjIyke9C1qOdQSsnACDsxzStkOYE+pK7
CBMG2+8svoso1fKt2mQiUKPJpRm3vDspnNKpngDgVWzC0tkhYlcRwL2gOyXOku8Su6r9jL0pq0fx
GIcII02NtnvuINXuonhnOWQtkwKA8Ok6lZpx1kYb/1AR4gixCyWnRG8dD+1LuxHYsegaS/QWCAvw
ReUTlbocvdkko1hFhKO4U9DJOHyJRbvr1SrbRilzfYIhlFNZtKbvLvC+5S4hn+XKjqDb9W6ueRUO
/Q0ulcrvZqfxLV1TfbEugVOjwYFzkQk2qJ4qwTo3Z7CjmvtZdvNJ5qO/pGH7bIG+RC7v23SmL+w7
IPMUzn03qY9Vrqz9nJdsouhSmZYc4KuU1ESSk2os8sBNs/oV1EwlwsFnuVx2dWj2m7IdOb802rBn
dHmURTwelP/H3nktR46kS/pV9gVwDCIC4nITSAWKJJOaN7CS0BoB9fT7gd12Zrpn7Mzu/ZqN0ap6
yKpiEhnCf/fPVxc+AZ6g2v0cARcpfaofGgYiRj94+3ot8SSwHZzhXvidEjdirbQTEZPJh5Y7w1lF
pHIEZVnGlJ4XrIBch+/IFL0Xg9a/tu6KYFB9HzQtfRJF+h5lY3kTR8nn146VUeEe9ZWzN4y2OtSr
9jIixNCL1z0lOeuLRbNZbjL9TNQwHlnkzDPLCkf2RyseCrAnFvVUGAwsj++tW2jCicsjkSXzwiB4
8us+io81D/lwmPSkDe26P4G9pnGIIm8uIlCyNB5q9up7c/tuZ82CYIPN/Uxr5HC0tmgLQCRn5rwX
T8ZymuDx4J/gONdmJlqTEf+2V2d5KAr7pFtaf505AprLtZSq+ci0OnAHHHeVlccHdy7QpgSY8yr7
TeOSficTuWcg2u4wCJlEo8kcerOJiNHryb29F1gizxBDdj0pMYZVxzKZKGhP1/wmpeYMJ743HOK5
de6qutZOraueanjzx7XL9fNYdidQzdWR1Aa04zyrA7Ek6V0xSfPYFFtR0IJtwJuF+K7GeNfCxJcT
4QVGesJA1dyxkl9EOW+BhIgjfu8E7tbjrNc/XWq657ld/K5nVgmc6wPC6HB00Wd8Dnsx85G1e+hL
4woikUpkxW2Gk8300H66Yq0PRKFwwVhVKBhR3kK7k9ckSQJgy2/JOFifsfYeRRpodkuGcG+jM26C
+CZzKW0lZHyxe3FGyO2OInP1U5GyzrOLazhnNMQYMuJaRn6lSZ3xfjLGc1ZMqLmWmz9Vqt3aqmpW
zWYmRcIzW29irTX1V5l2iJnuiA2pSpz9mpkVVliggg51vX1OXdLCVFDaP0wrmcJRc6qLEDVq5PSc
4na7iOkco6Hf0nxOun+KTrKf4RbYC1ebr6SSvZlpSuY1petG6I0KFQselk9jhArnCPtpPOWzr8WY
HlONs3WlqCmucjqAm3HCv4j76SC3jNiXYjGuZOPLySmPWlqLHUQh4JZEFQ9t1+WHJsV06vBWX2u0
cqdMHmptudZgSLe0wz1EnPF18Tgpsz/fT8L9Mcraw9BseE+NQCGY0SZcwRhQW3zD0LxNcs4OfWmf
NYXlXKPX5ykBQqNxuIN1kb/15BpClkviEOgMj+gjfj3X+X5a5/I8c9ZD1ifsVC/WCa9JoDEgCBdj
IYpDa/IubUvaNMwPE9V8lymS4sWQvtlOA2+ue23lj3EE0ozC4Qajrv+2c4+8+CZ/MKb/yTTXOzt2
joG6oQTdnjjY9hXdpnP9ZK+Dc+T0NZ+LRdxz1InPsZ4nJy/B8Qmgvb+N6CT0i9pEcW3Je42a6flK
GaEkEoQWjAc6GrPupJFtcp2K8xF7BSO43CfN9n1sUkpUGo09ZzEe5pKid1ervrkaBbdrHh9Tsw7Z
cRaOwyzJZuFW4TA7ywn2mJ8X7Ee2jagQO9Mxi517R2/7cOz8mZDdjgHmwOdcNVjDVu7NobF90H/O
KdJgmS9Yf8YmHFL5pCOhHIYo+gReRrNfzTKpDGaQHMWITKO4Ulj4BC6J2IxKTkvp6n7X4lfvRx34
nGsdJtGp0OkFk1SlkbSlE/AkFaPEge3LocGPalmdhtuMkf9qq4uKOVXPicss31uQjdL9bNVTqOJ4
CmcYFS4vG9otSWmn29ozi6BrpXa0SlJasUdPJHxq0hT5cVrbR7FZW7nYATkr43r/9e/MR3vl+5Xc
sYuh8LHwnzSPmkJV32WYsHCDUyU5uvOJIzWLa21K30glWVvdSvwfA4t2aPcY6rNlBSG35Oe2Xfvw
60PMcT2vHZ25POIgXdE99ig8yUN0kCNNhV3xs6nrlLUovi0BAYRVytXRksVvhrTrXsWYvBGaseV3
1RAkQw49cXGO09z+oDGcXRS7BIC1rPM+1ug9yaIyNFdHnGpIJBK/Z+hsH+IcQEOc0KRuVVVDQsTt
d0hgKhDbI/L1Acl3oGx95b3iLWMoZA1sVo23uZl14TKb075Opu9D4nXUxuVPVLHAQo/xfy3LNpcQ
1I7rrh9X5cSlYeRGaBj8pKv8Wi1dREMyXae010JgtkPUQWqOed5Dkqa3iztbR4661hzz8FKPxCUL
EkU+7dOVEwZdj9/jtvhZC8C9jfO8ZsWvSNcOej3GDG8YZLBL2jwr50VL+tCw4uRgJvordIQxNIkI
4xRcPmWCSNl4AafA4tjP2kNPhed5aaYddnsD4abUwgXMK8mwuUd24wfRVi86VJZA6Xq/S20Bkn1+
4MllC6zlndLaKrRFBqqVxGw9qcQ3smY9ok/w8MTx6yhG8wUHoUGOCWIri8DZaWEzxE0dHdZmefEK
i+bXbUaykvmiEWT7u+5vjXTR7zUMZx9uPQSZxulDwl4NG0M+J9psUtWID02vlleTcsK9ng4adaSS
nIgbH3NtYs1WsXjfuNrcHunYikRg5ajcKFaL7jeMT7jL2K4v6DnlIWjivSHnck/00toBcljwrGMV
5wMoxe7AVfP6x3OJhYAV1PJ2mrBfRDredYuDB/GnHF6xMl61JYl2q2q/4aWAvtdtbvbKvrigTv1V
5b9nfQmEN4CO0TRWYQ+3CWUgZ2RhDZPdgA05jwbmOsI6Nbh1Qo0vTkwCq6LnZ2xvMVU2Y58iSQ5F
PJQF9tM1OtiKe/sPjimebe093HoUbAo8KuKK4ugXqmihPXjfXLP51NORN291Q3DR2NlPc/8A+/qT
cTRLgdNwwZnGd61q3vofbnJfGhiatAirxZa/U9ul2nzp9P5JOHaoTcgyy3htXBWU5hwkbAkYChOe
bhXoBiU/bem95B3WXc19SfjU0EmM/WRl+Ul6acP220ynadX8ciYz3lpnphsqLBOTl9iuBCKdYiKk
OPGuKGRtS1wfRZshs28Pab+DmjtwHWyNpd3JpX7E12X4JpOkMoC+7wVcWPVdmR8SvINod0mO+h5f
AZiiRhBcIiqc3wuaK1e28CV9ipGfOL6QNaLYahdb0xokFoaOevX+TEk6ZJ8aUnL7Xs0/M6J/YXVq
EroFuw7JQKv47glYNvCTz90qTkknvWPMhcgAIXOyForvklicjG3tKWL2KD0ToWqbGRXN1E6kPn1C
MAc78whLTezbTdtyTbK8n2Wi9XsTw3WBG2viko/0hT7ga3bGpdLzsJk47xyI4wAi7gUyYx0qcG6c
sKVxirtYP6aG1YdFtHwwmeCKkbmpL5eY9wYw6xtmKPGevoeWk9IkQq+hyBUa5+0Yid3MeRINT2GE
p/Js3YLfZcuxenYEseZ5fisNb4Q2tLw225f9kRNt+en02iMnBIXCHF101p+v7e7rQ7Ot7SKlcTeT
7kOrJzezCY7TjGoKG0XThr1VPLVSssRGFgfiGnPiKOI9a13LXQUzoldg52JCvf1r24jXHY49b+2q
vOBaaPGGceirVXyv6/wRXhw2Ql2aAW64nfNGz+vlmzs1+zhljjZUHZfmbZfeEq5fv5qKb2MamaTf
Z9Ofa+2dAWbtkxZ5nR+tqvBtXtgGzsZh4eDbcJxBnnUpyax68pUdluBxl5XOlf1q2ndDe/XqTBy4
lK6h1BVDAMMgml86d95szMQIxzfTKb+p2J79dJlWXwN2zB3PFNyQre/edjqRe89iebYqhmrkWAKN
42mY14aLz26szmDOfGHCf1fG9ColewbLeb1boxw9nqZrDIyCcEzTin3hupkviywOAHmwdRULLJnN
vUr55O9WyLOQ6Jjzah2/9m0ELHXW+m+Wrj2LdL4k25PiWhFduvaphTDe48M5Or0T+c1AghOOZULY
Y7movpiPUXaYdZvhZAN1zmpflzGLebxxXA7zjYUidCP0hFBfJ670g7ZMJIiolfZ8y09ywAgwPcfj
dOFk+8htzQ1c2QFO8mzNF2n1WxosENyVA08X0ndWssi8k1rVLFus724SzWl4y/GuntcexxgUbX5y
8Vjthf6rJ2a9n8kS+6x00TEdEfOmKHrquAJi4Oq7C4poF6VcWXr3hI2x3HlFM4eTmo8EuFgFN2GO
krP4kD+3mab8KkkeWSciZEVkDMlk20XZbgxWRiMmpdpN0b7Pt1IlmnoQb6kLLXWdN7B2JJsQHWXe
F6fYSOFwZIvwTU0jTCH1s+72B4pCkQtK9yMtCGDpBocYZ7mMjERuutRFTcBxQ3vPZYgxAXAwKTr1
jT7r7zo/Yhydy+JLgwwc/g0L6Hz7Wdnmp0bvjDVIolGWBhf3e2VgYaEuGbeAq03nWeabY8To/Yqb
tV8V5DjHa21OZ248BrvkLvN0MJCpBUWBaQ196rPGZuBQD7Nar94kaAtUP3VDO/WGGZ0tHHAFAYUK
eO9DlvHiDU7eHY3SyXZxmz07DGxP/aJO+UiOYpK/ojrSmLTFZ8ld0u/sYvC9+ndXR8W7B3un6cuz
2Sf5p3dsvYKMJifI0yQqcVitreSot/dZ32MgpSgOJsFNmmQQPNbZ9ce0OVu42fd8A/FBtxHIhMx3
iMtmwAA09wfPoYBv1iGeQgTmIfDFiiCU9I3J/QhjQJwFcpvMR155SaciPpnDVSdvEWhd5S95ygFP
4AxEddbjbxYH1m2c8sP2ci/Q+c2U0fKSxgvIJwCTY6SQGvXOpqyDmHpVnj08u0yIjIiXc4pRmp46
wg9U7RFox8nQ36tsfIgdcOe5uSs94yfyvXxwlVNylbobVmMIxrjRjlOKXEdp/I6R2sXggi1L2w76
OD6yQGUnt26kz1X6vVTnptB/Rh2JpdgChpBCDw0YfhEek9UxQhhiteKUomdBsd652DIjzxn3zrrg
ge44gMCB0zq6FmeBa8sS2MZMQeyyi6pAujaREgnZ0bScX+Pdup9T9L+upDtjEfQI1XbGsHwN5r3O
AO0QZeLT7J4th8i1mvAopDN2f+ZXOH9wf+z1HmCigchVW9hc8uoRc4V7cPKiY6CMhaF0T7nY4Hf4
/LcwkyfpY2AqwzWe7plxWCbmjRPjrkpQALjd1nDo1OkRVmwMAbl+d2Y7AALl7VgFwXoxIAEew63D
tNAsWDQ0wbCpz8vv3kS7sr79w2RDQ027LLdAocQp7VuQgIn500UPbmmwlzPN8kn+TP2AcbPU0rda
jfvdmBN30jgks805WGawg3U70rSE7zsVVHF75ZbHJg2Cy29SgGJiCQoydWcBYe4AiXQv8eAnW7d6
upaPJUJBAM7wu9PJp3XoRh+ZP2ia7AxFxLVKRFPGRuiOfuGps94lEB3nDpyOubcXSK0DpCqcMuaB
vhemh7LZFcLqDzN4A/jk01XrQIBvqIwmlyGD0cIn13vMhGYcI6PCXQtrHZ9lHsSOueAKNn4w+rV8
u3EsMltY2ldzftCzrAzmKzecjoz06uMxobbCXT/bdBx3ddQOiF7zu11TINVTxtmI78VEcsudyLer
lPd5WY8fmH/KbUYXbTCaGwbBlEV05R77M0ufO1+7iuJoMMjYkLY/ZbJ1cWjrBqkNl9NQkxMr3XNm
ac2jXVYPWTF4IfMbOxDR8rvWk/lkVfYdkRRI2opxBHfVwDITNt68FgczTi45TQbE2MRJYc8rixES
qWsAahpbQhPCb9pmCnStZtDM3IISNfZfhJQd2dd9rMUfnflYDdX6Qv/CyhMlJo7Wk2kahzSrG793
2ItkqaP1OhDPZt27xTdmBczE5/3WYDlW9ntVLHRj9wqjC+z6MuNyDybfn2Hf+Hq5PQ29wxS+MH0J
pLujX3ev69mzso03l/FRKQb0FWyirlEnvOdeCnyIBywaXNN5PjCRWf2jlbjJDWOquwnj4a6FN33w
TAPrf/RGNUMUqME5ZKALb2zRhTm+aIonUjRUG2OMii2qFLBRaF2wGkyMSqqrWB+SHJLRSLasuETO
3B8MY2v1EeTRudFrh7ZMw7Kbkntg9R/Z/azED4sWOJKZ1UsztEx5R+8zFZ55SLwWoE+xYIMzNhmy
JH/J1aIaB94TuMHGHZwPqpUtcqYtkVy0LpN92WMUxnk+fY2knXHwMGN6TtA56bMKp2p7J86coVn7
EkbB2wm91RXU5MZ+oR96OOvbyd3ZTtdfH/74LbVuO5vARiDTpiZ/0+aIHMVuKsu42FmbsPD1wfjv
X/3f/rcSFWM3cPFcQTQGiYtwG9VjFY4koH3g0xHLhTIOtGk86VwJ8zpacBsNcLvzKcyyYSL2wK+S
//7V12//3X/7+pR/fMW/+xQhKOVE7VFBL4yclaY1d3DPEwC+1NmCuZl9vR5w5i3RGmg98kyyZgCQ
uxcxiZ+xirtLmqWQC+zc2ZGuuSHWgDpiAz8R2JF9m88SIzbTYQvbRXs8RE3omiOC4MLYVQ2ohdOY
gdDnuNa35mFeOJMoL5kvk9bu6EsRQSVhBeIoZVK5kVkY1e6EIqfC/79sCRN8LL5aT4ht0eenkRve
nSh+s2bOPlV3sFP7Re7tdjhK4U070/gWZ5YiyNrHQTWhIhkZq6RF0pU7IeK7EdaR+eGydJwjO6hm
67MxKe6LI+focIXfhtiamr6bjW3cROkQGANDUNtBF1qmhZfnQqrcQjO0MD+OOIpMm2T2dqK0I+1V
lb/13isBln0MxvILcTUJVj16idvBRlRfjlY/NNTf5iDHZ3w1a2cKGtePeaPEIZq42U9z/RNe0B1n
F7ZBvScm1KBLrywFi1vcc1zYu9yIYK86+T411LWMfHfUrriIrIBv6mXq7CO39JTP0DvfNNMfPQIF
cZl0PszeWJ7Mzn2uNOD4wzQtgaFSgr3WeLHW8sNV09NccnDQJdiSqfQKPD1EW0Qc37gJIBaAZzK0
rFaGo3JlKGr3udAMxZmXG91c0rqNXDQHzry4h7nr7gulNCiCjvIjRXIjGn6Sc48Yt/MH0oqjhfWc
IWQ9xiiwrTN0NzWVPMyqdyyaqqPhzEyDtCTmv9RetU/m8nFdFOhUt2e8bo5BNzordQ+zE9qEv3fu
Urb7XlbinDFuyVPk1MkrjjmrIP86tPSyXI5ep7OgeObZpef8ZvHq/ZCXBI63O95YN0A/xyHy4w6v
BIVgxNji0rwRzvrGRXG3Dp6xj70pOQFgCxvivNU6G6ev79/oLpbtIKHM+j3TcpTMBe6HLN+cPH+Q
swWPDt9b8ioiXEAwdXRsCQjLiNJX2AuYAZCfvv4gT95aNt+TNiE5J7Z2GNAMxqSzT/g2ll2xosVS
Sxnj5nOjcABOVc7edGqTkbrGRR4JBS0MrUym6vVNntJRWtxnVQbDV/H3jmj64F5jZwP0RKEDEAVh
kbrhBaWwz70Dh7yPLuEuKJwed+oEwKHh+FbkM51Qd6403gYwNb7lRd/6xri1Mvs4FM7HWhXvczfi
aZzrkzNFH1aUREyxM/U0Unmjw0IMVVJyq2FkJiyB5Rk+Ya+id6NV+sGBTuG36fKRN83CxB89asw0
ENJZxA9WT/SnWra/9NI5dkmeXRVGhp3e2n42FccpF+m1AlGyU2vxChbSu4MD4YDyyPYOEylG0252
KfPspGtg0rVaJHfZYHskglL96JWoLpO4rWdPO6m0Y+LYeUhCrcTjnVwAiXKd+WabRX5brd8q/EVL
61xnpJyYiWODqePQL8ljsd2iJqeuUabwLbhMHpg7ZgEDtWe3QOeAQOT4/TZ1oBDte0b6ADeXqvaG
WyyhuT1+g0Sq93pe9riifYzx8k1i0l8W56hbOidSP+KcQV65v09im7lVk71lDQkrb8qqgDRFG67O
wC5WLvHK6mey/hkUMmcxPmBlM3VY5n1BeMVfF0hgUyYpl8czw2xn+hi9dA4tNU9/fPCaFcXfRDdo
0u6uItd3NJhEuBamoAJmQbFSmT2YOmOE5nE05HnYBhpfH1SDQUXqmo5vMHqdc/qDyB1AWQNxubfG
+ScNR2TBPKzOrVpvODLV+baD5EMgTNqTSg6KJCcm8oOMWmyCrKHYPqz1iEQIkYQ1P61Cw0xf14bP
JRnGrmab6sastksP/R1pXiGu8jU4ALhYbWsaQd3fnusOPiSxV9HNOzpyGGiDQDxnY3fn4m/6aBom
eA1Gsyqa37ptgl27eR7oU/4Tu1RyHt1Gv4w97ndHCcTAVHvFr1iuUfqAyRgKniYmbhe5OIBagFln
w/tK9az2GxfCCXJccrNqvxf0em4S9Ff0qX2hCJ4D6Gp0v9xmX/mFHOlYmgx2Fet9UgyKdR0zlpzc
9JKLlgSsVRxxZFScy9Rdyb8eakd9jRz5fe6tJwpv1g+trm88Z5p/lVZ655FpXJOPrmSmTXo9ZYLT
4E52sz5gavdqJoufrVBQxwwFfyEysCYMUUEVpO+m8j6sSXY/l/7NSWq/qPSHeAA5kPaTDERl/Y4c
zKgZEN1d1rm0i4wmd8MKw5ZFFiUwNpiglUa/8lXgox5Aty/YAON6re4WB4toZ6zek7NZwL26cz+N
6Tw0/cOgy6vdwjaXXZyfe9c9uGX7gkbF4KrY0gLlesAZR9XWg5jT5LnqDGR0KjhShvq8M1jZnDb7
Bg0gpiQdN+UwWBu6DQlBxphKgCw91Xjkmkjv8Rf3OtfZlpQ6rn3PGn+4gzuxlXjdc5M0YcbJdier
qw0ul4rmdd8uRhVmKTjYMcHYtbRNTALGIBTFz9FOnAZ+BxqsufzyrOK2iukryOnwMcm9uh2Wby7v
Npw5XihPWfKiXMM4sxSqo8Bh8UTmi3sumaZfMobtrzWnlRNu4MTwcOJEkphRxgMIAOanHWNFx7Zv
TVUfl3pq78YEjATZ4OSYm+CdZuS2O9fWHwfs0tiX+wrCU850NUNMHTvdZU1XxkdvrunhH/TML4Rm
yZ0wzN+mZGjuqjxr7souBbvdoK7+8VuE/CMQ/AVmeXYHD3x6cIfkPVnIeJUuEx7VmNfMjSgU8kb8
VG3a7Aut3WIinkYWFaCHJh3Wuznfy3noNuTmcB6c/t1x1vw2lttr3qDciNwQt22uvUhlent0gGpP
fJyK722LXF4ZB4GgWDeShsAtLRkHq4hxE0fWZtc3OSbXYg37REb3I34Aq5jCNFnyB/dpsnMsRLKq
fLdWGCS8ufC7yoBLhB2T8AZHYlOgJTWEZmoW45NWVi7Ucq34D0wN+decLodSQ0jyjCaxwY3y8PdK
cpVERdoMaXayTZCJ7tqbd+Ogh/QeeI+8XAeFNhXmgloLKoS7vS0WqsZ1Jv9rRSiFoxRm9mIBDde6
2SuIZQ64JSV7aZ5qJ+wrZem7dglnobH+jEJZRWL6decUQUx5sz2nWbhwhMcxQPPQUNAFG3vKuLG2
LHxtmDpCgr7u0ZOSk9lEH0VlTZR1t9nZVNblK4f7jw9uWfXkcNVzbLTMtQTnpBEHnL449sp8jfqe
RjeuyvGi//AyCvmvuUvXMrZX03HBT/wdTTIlBCJWeoWJYDs/wU0bH6rL6Lq3MndH6MZG4RjT9/W9
WbbWLacgj27M1hW3o8QOUtRnJQrryvy1vzhiPeBZIMAiSuIviN1PvHEJ4yjnWV96ILhet8NfEj/A
eLADXvt+X9v2j8Lo+hBzcPJoEkPEcpF80umFp2hey1cjnatA1ATqWaIdH/tndO8Y6uzSg3iDJfRh
oK8OSGx7Hpg7cz7rjVcXQOd/4DVYf8U1fD1uHnQUqQM+s4Xj/I1NUVkqqhN8ASdFrTtgg3FvQ8po
pppvNzMXjpIy83EcDTejjpU1GQ8Zz8BxslQKT2e5/4KlJEwonKXoTl8BtkwO7UnG0tuXzBv9nxIi
08Xdt/O6vJAhv5/1cg4gblkBOIoPLcvGJ20SUC7+wzPA3/uvDwHfHOgR18Yu/C/IFKBtWP2p1Dwt
dlGcsZcin1K0aKWfSdMTgSRnz1uJHwTTK3GwKNfZNVqqfXdbg72r5hDcFc1JZLLYVy7DVuan44Y1
0186DyiF05VI3TxWu36tMa8wsb3EllP8069ymdw7pjXcw0KDmGjmw4+RJdLWl+rNHqLu4NL6ykiC
VK5xv9Z9FcSx7nxABjiD5iYWOOuv+pB9UIKavnC6UceCBMxJOMq8FhjBd3iRMGJOi41FXXtD9bGf
iErkO5WlYt9x5/DrrZGuZW5ygm97tq3AIJZ2YyYPnQt8sY0N94lNL8RaTudtWySQFezknsssCwIN
W36XzRHgwOpt7O3x18iwC/buZ62WBY87VlBTXgdg8b9yR7bg8Abx1KDlHxvwE6HLhTrQDIKkZYud
z1GjDSy6vhjdKn+xtFI/PtFZZ88EauEg7wblxs9ZJIq9MqR9T8yOxIVWnghdpuwTaJDJgX27g7tD
RGU6UCPafxB7wzjen3nvkt+dvOHWzEi5iJHtaOqad3ha3s7DpIAXS4RZAo90sLrlKAesmGNmOjir
BmtfcMxIotr4+Kfg+p+Z8P9FGvuhTquhJ0H+ryuRdBxDOpZn6rpj/P0dxoAH7iGZ3JOHYHrSsS5b
SJt3zvhWjOZD6tBUJmJaLBATzZvCyGskvzymCjLlxu9Ow77bZo6pbn4vJTqvYHZ3dOAYuTo067Fc
lmD1iHeYPUkBtbnq18HdOQPgiXJBg+w7d2/VHvp9lHxgbMO0gTpKTdZ6B/COmLg7yVPJrPI/fNsb
T4KpEaWBW8J/W1hwU5B6s6HOWwbYib8G3zXZaqsCP3lanfqS0qR3od8q9u1Co5BQqpuSQkcgfdVz
TcfhToy6euZGc6FonQtm16uHXpCxHB1adBcZ32lRYW9ipYVNhsxyM+L+jssR5+BmhFznbwbpv52l
kQCMs+yFN1ETeMzE8q6/t60kNGt5Qo7OD8UcMZ92WhkUZikPrTz2zL+ClXHWf3gJ+Ib/zWtgC+nZ
5D1QH7/4Wf8c/h/1hkRwm5zgtY2XpYjdO9VZzMvMd9sZBlpe7QSScvrDEXg3RNq8TWkUdE4MFgmc
0B5OTPNR5JdhNJ7o2cHFXJr0/lFjuWsBBrtsIjey7aiZTD8ibAoPIMO/t7Oun8x2IeemCf3VypwA
RwrvtD4jr7LUl8GKsO8zxk7qguZMr7isafemxUPqp1Gehb3WqSfPCaOoap4VilDQlnNzUqp+KMD5
XDpGyLdzvHy6ek91E7a9vlm2dgn7tV8yeRlMIS6sl++FADtnm1S7jaAnrviHrFtYA/dmqyRXw5J4
CGU9ilSRv9J4s0+ntbn0jGqCYTHvvrwlrNnnvuDKP9KKgD2kXa+NNAApN/WNarurZQ3u7Ywh6lpy
GWy8Fccxfskjs9YbjRYN9LoqPbpKkqYA7adW72bQW0YFk56y5LmP0lD5UbMHnS6WWOwnDUMqMcW4
ETjQnca9NWWvYVrC/jJjLTugf/x0Fk/fk6bOd0TAKn9SRfRQlMYFxaE4Qujp9o2Lk7iv4m6fcn3f
6wYdBFtxLJVbWn5Izbx6gI52wnKKfS/lXh6tiN0S8uNuTabsBk93v7M1RHOZuNHeaA2YJkPOUvDK
4YrzX4GipyUEn/vv0mhQvlaIa/E6fugOtJY1wYRCMpKznyLg2FSQFMaMe0O3Jr/bwnzAt3lnYNm6
TCXiqCBhCvyFwAfXrgeg3t7edqS1nxcEl3QxckbrFV5AB7fFkurP5MzrxyKZU3+y+Uqagjirr+4r
TrGd5XDvw2Fq35ZqYcDTRNrL/7yyGOZfkWJfS4uzMecMVxjChoj216UlMTSEodHRjkxTZyq3MuNC
FVTk4+g2d8sqfoIYT65Vk0XBYvTFvqGsIZwS43OsQPjMM8KdlsGVqD1vfug1MwE/zbZWJt6z9Nz0
BBctP4zOZJwo73sbKjoSm6W8k7UEPL5oWPfaEVRcUgz3XqT5nnRrLngPc5InD9u475EDKdkKSDz7
tML1GzGcB5iVHd1xGHblMPJ1MXLK7FRUiCJ03Nk15odRTgp8ly7vpCgZm9dAkEqv/sbYHKXare9U
kjS4+3keU2k492ZBbZllp/0hmaAKLgbR7XIZ3srJdB6mPN1bpM22nN6hTMJSU/0PZ+nPqYf71tAe
TPM78sV40mqm5XV2WDlE3DuccNlJpukEPAT/iZ0FEwvyfhr5W2LTlsylovVk2fHDUGVYbriCMZpb
znAvaOLecvDSubFAxQNtaNZTiWJDEfDkvRKjvcsXANWaeKxWPFccvK0wkR5xwMFpT8TnKY+LPRh6
xLDhVlXWJa84mmNMusWH6RsaxFlsrmFX4IyZiCbd2FWsH7Cxb6a2zQmBuRq/i3zOSN6gfLllMEZ4
MbO8Xk+em7f3KX6QFWzFXsSE8XBJZnFW/gDIBkA5gxvZReaN6ZBV/Hpi/wTp/IUL86P+/5ifLwLQ
dggAn/M/Un7+d5d/q/pv/T/zff74mj/xPq73X2yf263EYxxouA4b7J94H0/8F3A5dlYTcJd04SL+
Be+Ds4JTLMxB6VnbV/0D74Mvi892+c+oe9yu/x/wPsQi/nZ9YrLJ/wDhO4YhpZB/p921DNAEaYT/
w955bMetZF36iVArEHCBaSK9o6coTrAkSoT3Hk/fH1K3Sqr7d1d1z3uClWTSZCKBMOfs/e0l21Ep
D5G2y6qkOYWR9Zpi9D10Mgo28MA+jHnrNJiYdJbgbv0V5ZHYdD1p9oE9PbEjXyL0wrU9q5rVKMpV
XQteXN24FBm+IGPuxo00IvtIN5hE70snqNzGMuvXse9i4OucL1gfx52r4asDL1YGiWKGRQBrOfOF
riOgReDdrPb0ydpKaTCuw8svE/07EDY/Fs1Z5BEasgzBTOuwB850zItV4XwmvWFjhB28QeKC7OLw
LrX8fdq0/hpI98LPJBc7HoW1Q+zGksQcyfuG+exM4b2Z01dZCG1J9n6oy/ClLGcbCaia4EIPoBUI
ASSkfL6PaRSuk2YW6+YhtIcWhg32TUFIAmcjcfcFycYRS4GoiKP72dK8iCwkD5X3eGcVd66uii1x
OzHUlQztKHPGysz8EV5F8TO3nJ/+UiQFkPfmTpL6MDZOshdPE90rmLYM7wIj3uqqU8k9FN2xdBkG
wrq5NEgBbEl7z4mn1yFDJaCxfcqz8AvrjHgDhczcThmMHdto2ZIMn/AA79qaxUCc+OwpE7EzeyQH
UQ9xuM6yfdJFVHkHXHuVcO9wtjTe3JSrocOo2Jv6F79g1Ga+qT0/8RFhRlvg2NXWt/rtsn/amm4P
o3ZggtBZiVTBLnYVTSqj2pYhVrARr9HKqMdgpydU8zD/Ev8+UdBlL/5conZaYW+pd9GA2N8u46WU
+F6I5LFo6oPTlO+1gq6D2He++pBqVk0rZvYWNb40l0VbUB2xxSHjsfEkzNAxKo1yOSFKTbxz8nkt
g/wjhi8OHBu8AeiQKd53KMjx/YzvED8E5hmdPAAzWmVCvxu64DDZpb5vbQUaimTKtMbFTEPtB9P7
i0u53C2fayyJRyclGNbQnW/mSE6WQk9jd3y6lVV8c3pSd7D+5Gtfaf4q0jRMtoG8gG5IPHv2/RN6
p6T0kw2h5oQntLBPx8r8Ksro5yzrbA3/uYfYQ4Vew6hrehnkAsIGWsSf6EJ5ucG3XgbWIfHvNXQS
Gzeb3mKawjKzd5NswV5Y0VL8cR+drMdr/JPiunhsRlw3UWqSfxjs47z54YcwAJFp0v915UMzqKcU
rt7mtYhVucV+BelG2XTF8C6OnX0PSMVDaoGdLFprDmvMKolPvUlLwYiLYu2HHwmRGvTNFOMHVpdK
Gu+UKeDDE/nmFa691Utw3Wwm17W18EBRBA75Y4GUZWfPvb3ru+g1BD8N5od1CDd0KFlaCvMrwhq8
tC1YyIA9M8llS3bacOE9Ect00UlJjrnjYDOerUhe/Rrln7TgFiMJjFDIdWuKqvUOzMZaA0/ap84D
5kbmW6AdGNr3o1l1iJF1mmI1PWmRfciepueUZfc0fNVmSqPnQAv7dSAH5ENxsQLbIKke3ACiRA0M
+fCpGTNZj2n11epECNthY2h1fFSa+d6kIejPuj74XyuaLeFqDO2jGZNQ0LLcjkZ8i3prffpgWVYo
SRDAPlLFXtT6lfZkyiPLzh9pHqttFsfmJspSbp02w+dshhtBtdxDLnkgjOUo87rFLh+8JYuggzmA
y9xUkLD7mgSt2fk65NPjOBpIf9J4OJBEvIoH37jEOJx4NzViJC5Qoyc8SS56i9JlBz8X/p6+Cqu+
eUkq6/WYsSwi8yoa33E/03iyEOppznczutS0YQirC/AxsmdwSsqRTZpt61DqOz610Z1hnnXxnUG3
ezslFJ/soKnXeHQ1bGEBklvhHuK8PobcKqshCSKa7MSGtFSMbEaffUJo5AqnysjyMBgKGN+KgHEb
PXIqBEJRqbwqdXqvZHmoEbd86sjFkkubB14YVUJf0qJc96V2mcREAyiKSG9hyxCUun10Mqg0k92k
+AC4MoqR9KoG+EcgN/SFy7WCZ7SlW6rt2mlCQG2aXNBoMYG0RChIwoBCd4b8JxdMZqPXhg2rXX8w
vLG36S7iP1zjxUAvUqdbeGXat1FP5X4k0Xttg+nduPCX+rH8GkWOomQEjKUqqs3YjG9al4rD2L1p
bd54qRIoIGEchCLHmE+dCQ1uYkO/v6uDwDwxGDAo51h72cORM1Dj/1qK6zgj6zHZxVPt0lkZ23Vq
WK+qCF4rW3M2VV8TqGplwZocYwPCVwFjbFIoQrpraktjN6QJTodbbS1IvpXR8IIwdn6d1b4BK78G
iRF4Mtn0xkABJe72UnF+2txaAsr2aoJrYo7VHYXPdGO5qKeaiuacwyYDGBum+qOvjH2dc0jKaD9E
Q0Tt233t7fCFOLNtYBk4hNydMA3yq8r+TAgdL7UL+GRhDtGHZDMdMuyS45vuegtxco+HjBmIfUKF
ZZnpxfaxzZYzP1jOmuP1SaavfAkoe3oiHfXObnmN+EwLVNq0JSBKraEY1xdkO+gK/Olhyuz3oCKG
pB6HwxzpQIuhR48FuRe1mDy/5kYuBMErZRdesNKfI6zf58bqvVbAsst94k+j6tsEcy2WIMYWdURp
froGKAl92hZh2LyEFYoN+BsiHYPVOLgF6msXYjE5Z5LEsAtMWgLoVhlSjYs/G3s96mx4y3AuCk5o
1Ll7Mfs/XfZbMYalGvydR2N4H7aG549pdkDf6m803M009SYuvESv3m0AUCtsTTvYd4guGMzWcV2S
tkIkW9Il0U5ywQ0+WpfRNb/X3IjrVHRvPXmt3pSWO7ujCja/obN+nwozOwtf3Res3k5pNgGYH006
nIn7rsdVua2kwwpoSJ4hYLkegMN0jcu9OighXMx99BR8E/1v0PhrI2ve5sW8TfbNxdEhB3TBc5X0
4VZkP2WFxjVGR1L0zcHHVWHCplo3JTNpngSC8YjBqomaeO+ImbBv90HSPsOdwEowMqcvU4T202lo
ueczWgSMEBiXxDiy0MHbGbR4tzF4rvwOppRPvA5MST3w3Go8zNB3N3EbqpVZ+AflzAAXZoQQKPTd
A6vABUR0GA0+9QQ2BNpYUsv6zFi7fdSdy2aO1iTiktQcJpJStrvv0Pl4mYH9STfCbykxR/R+UZvO
6sq8BASyMCb6QnbLFckFmub+F2miN++e+7FHAtIM4oLu1A9jZ9vniyc8kG8W5atNblsrpWgf3NZc
iQaMfVCc6rjhqvWpqJEFBpJGt9JunykbLKETHwabKXASFQikkJVFDeRfx6jBegn6kOgSc+2XuLbC
O3dAA2C0Ey+pQkdIS4LOwWMYGYFnzSgD4mZeV3wIGMoPnW58abp2OmDgK7dx7qcbYdgsJQZnrfUV
Zv/O7fdpS96Fa8m1zYeJb8t2kVEGOGpNsUnmt5S1yw7UXLuWSHguzuy8U8H63pFOsa7z4Hs0dxvZ
U0fFgZTvxiRndkvH09ShLp7YcuB76T9haDgIV5piQ04vrOSBWAuTJCmWbSbLTZaaPslxfTEY1+Fz
MMpvU2ij8DUugBGI3UkhaaExe6tUvu+SFgxU3B5LMpYY3NSWJaI6VoXrUfFp6GBvm6F0DljHqfN1
HfEd4fzoVOO4TgElbLF4HK1mfE7g2KzHksRj2hT5ph6Vwa6jcr1aoKy3nQQjDMO7pcVPs9NbIOJx
HrgtS/BMxt8iIe5yFivLbIhp3fWiFOj3iDzcyw/OD+UEG0ss+nQt5z4BTUMR8GCn/anIfswhxWir
L8khUOrEzlU8T8MBrelCO663UdF8sFZ6Z6WXj/gJisLsFtjR2kqEs6knAAotpBmb5JtVIQMaJXZR
eaFm4Tu0q01PRtmWy9rPiAShKMv9Fk3nYBKHWO9smBJoGYbB/5jtodhOzDmdkxubHPIqVcItDga0
GX6KaWQLcc7Zgs7NvCkMWXylLUZ9fHlzrxjisCcnQDsSbsBDbcg70l4s+J4ATMjoW5Fv9Z4BFXFi
rbwYsw9porKpalo5gR/dcAKj7j50dL+0EPH66JAsFajhq+hITzDqeV+XxicJmE89Mm/P1i8Eo7FF
hLiNLwTCIdzEoNmKyGkhgjfn3F7ygUEdbYbFeT7VZz/yD1oCzUpVxmsANmhVdUOxo/UnyAd9mdmF
rZz+ZMu7PmAtEQh5pBNjo+0T0WZq53VgaR9GsRMtS9m86U2sPlm5KbiQt7AW1rXW7Oiif48HnThE
i5qqT3DJyjJYk7DZwU9DaBPGBHA5m5bNfDuR/EUU0QovwZLRySUm9RALLQsx3MYJzsYKy0GekClC
lM4CLf1UyrmGDZJsPXQRipSjV07u18iUX3Tht1TltUeRE6ASl3so+SZSrheKiMyjEfydgC07HFGK
/49myW7enSH/ODa61gA7lRTlNx0lCMa3pZfdsMqKZwi5Zmdi4U+ecYOc3cit9wggnjUX9UpZT1tk
p4itnmNMRw2VU04pyvNQD0+ii5JVBqDYcxWesMkgegeCCHY867vWWC8ku/KxyzeQUvE6jGvmPZZR
hk4QmZ5vhiGO4B4W07ZK7HWPIDNJgnqNeNdYhRa92EQfvL742jYamKEIk5Ic3pHPFqeCoSDKFTE9
oXxS4+ilgsA2E8awkNEmsm2DJcK9aHCZ9zMpKF2yHi1K5/isQuqcH3kQfolVZZ3pZl1mjfQa5stR
/3S1+j3o/KNqqSnWIFgVlZcVtdAN9FWSM/Xu7Fr2hEiSezgciEvjNa46qeDzE9VGCcI/BM19nrwP
7ZQCzGnoagwxXILhR5d/ysF118UAiEF0yF8tqFXWMFgwUypvtM18PfsDSXWo8XN71BFlLV3l4urY
g/8A3mIVOvg8EmngxsUlr3XqIqJxw+5N2wDY5A5VxOr6SyRcA0WiZVepKsH2dOqG/dTZ6yJtzy0p
Ooyp1KiakEgfJZ7lUDkHZcxfMtJ5sCN6WczgUvj6JckQCbWseOxYj9f9oDGPYo+E41Be/WVdEvjs
m4w0v+iWZu5ahZ+splkNE/ilNhZAc/tqg6/ZGrb8GABFEVjGtYxibcAOjmKvDS82VS1LBpeszJ57
wRAVuVQt+o57M4uf0E8NqzykLAOzNHhKZ6hUAHoubUVpqC0h6IRCyMd8jt5ADjaPepiBa82Hb7O1
G5q4PDiG8WaDd7q0bvsUzeHzjBCCT5QBLCKwsMW0f2zgIdMaXR7eDnH2I+lUcdCiNt7TwdyUdcu0
sxx0W+1s7rnd7aub87fSc8Atpn8vATFOGWAEP8zdo0xnbYvX9q6PEP+tsGY1makffD3jLUwgjbia
eDikatdSe9uFesRIlqAlWDaTqjaRVAaj4QGB7B9CbCpTNXzmRpMcQtA+m4DefePI166psSkTXLlH
K7tCkQnEmxEZnc29HVrd9yEtDxUhy6seDfSpWeKWRWfXlDgGcjEjX/HKRgamisTaNqg/8GcdbA21
RGx1jGi6teFMo0fNFLtmmdwtt+sKI+q00Z6AxZorIYZ7w3cu2gAJnP1st46C8iDQl3mdHrGlE3sE
7tOjr6HLr8H1ibR9pDH8wVCU41KzL6bKjsmQvtvDcEU1OKwLDb5GElylgynSfBmwgO0gUIpVgVEi
K7m0SwWg1pWzJ8R7pDO0ExoouEKAQEwKUQS5W7gSy69MDyddQD6ISaTKYqK5lWWd/RJMkK0l5q4u
dXftpAoXq/3VLeUb/q/Hqixp7JT9RzdiTRmKU4S/0zNtvdvhz4Ml1AOmWrAa67nE1mGvSTePxH3n
1hd9ggPkFI5OfRbeDDRHjN/N1QFvu7fS/AnFAkuyh97Skl3Rwglonf4tA7nhGIAu8ZkkR1othzSi
m1EZ2xoHLooKHCyqmomaTxNsesbVNOR5mrQK3oZZHgcXY/XYhYjMF56J/NfhBsYwlh+5fQ+7Nx5Z
A8HwzVQ+jMh8pNI+ykUZBnLoruFSQrHBV36VvYBa/x71VE2qJm3W5LpDAF3uEHuxxphCSQaZxlMp
9AtCaI1jexRjXR6hylOVGdTaGKs3HD+8PrBeTHrLk306T5hOAN7dXrk2AhcBY7+nVqLPFEJ4qW0/
pSmbopDQlsDYBX3yDifjoY5Z8oPyx0iyHLIkAHfy+2udDwomSgia7Z838ZSPnLdf97Pcm5TTDwU7
o3bRKlfBul7cgrG7qIH60Xa2tV9fgkbGsxct9x+7TURX6svtZjQQ8Buyr/c05/8aIvQg+OdfX/63
kUQUSAOFmL7in6QacIPbO7acjh797Tzcvs4X2gi2ukfL6L67vTx1IeWToeHTtTpSp8IK7bK5CK7H
2WQ5xX5MrAZeEZsxpNTgJg5DlBBmu7iHbq/0NorcviQZbfbUsm+ql7Nwe+m1kb5VzFZMMV1zdGWH
5Ls39/Rb2n3uFxvlMPyG3cCyUXYPbeObW7ReGvXRm+dpnBhwNdfNt1XuPtKpwLI0QUMoQeSwBmNM
yFy33IckWwvLyo5TNkKpsRtgj1EsTuDPzZNeg7/px3DYQEwcjiJATNnWDt7MeUL2Ei7shdv/maEb
sGOcdQaOpD3eMC8WPexCa+TehtEhvIXyBn2UFcZt/E0WvISL8r2dbh9hScm/clmNJoDK/JjD7dHt
cLviRKR9zmLMCEwLucxkQIFZCZyuixvs90HaEwNm6Tje1LT/5C/Ei4nM5ZfBdEPyupEPisjwQS/n
AI069CUKC2ACxpcMJnYY1k9YTPKYpdZVUSnYiqkDLL4cDAf8tgVVcOWA/zsaZYW/yTFGx4vdmroR
PiXq3Yw2LZqfhqU6m6vCQ2GwS8Y4Oo1MbGga2PXcbsbboVyu59ujkBykfRu0i4cZRtlNQRFUdnG8
Hebl0vhAEMwsq3eFcQzK0Th29guaJLTDy+ctF3vbr0+Eao6S2ofWW2wF7eg71pnpzFZvPjdmCww4
oP0biPlllJaDaS67mzRlXIDxGJcqApityWnbNOErSGHjMpLq+us5vdZ2sAnUwRkL64yjp1/NGGlV
yYYpoyJxthWVrjSywcbxA/kwNidp0zVfntOz4dzY/udgoh034Nub9TDtCNZtV+AbexN8Xd3DnUOP
CWw2u6IC3vcoWIFlp1u9rwsGKN8KL9VN0zGicxiS5V0V5Zrq1RO1BSq4NYskubxoUdPjKrW59/D4
y0s4si3Ver7UzPm7S6hhFRvduXXMU9/k+4RMaLiFlC9yPSem97PodIjFsqGGRMENXQcopajGsh3Y
Yhu37J6HYTIxXTdSJ96rQudbd85aKhoKZpKew6TC5VZpCTCUdNuyxVo5SvsK8IrdFL5mrcggnucg
G7var9blaD0QaQDaa8zey4lqD6bjt66ahw2QTRgLg/qI6uw+SwqqDk0f7zrCxTwBEbKcN6EdnXVL
lie8eJzMqaSbrzcx25MQprOBWdcT0shOvw/OwvIyFKjJ3D/LHtdLqNwHCrf4scljTk+Zjvawm1vW
IEHvdRFTnSKi0prQkitUFyyFeGSCA9V0Cf9PpNmJbNr018FRFDldi8VZ5/wcJydao9vbRC5wkWIK
5JHkXNQty6NqOdwe/X5isfnDpckBhdExhWbLjyDxZPVXku7w++duf+X2w4C4Xxvq69tKaPaxN6WN
ZCwGLn57iL0KW4oZrlPNGo618G7f/X2ARgzRZ/mlvLYpTVpZ4um9wRIN31betmKl5mUmoU5+DHyh
jqOQyXbIAJj7iyF8ZrTh4hwquNF93X6nuGLyBwClkX/lDn54KifuGLc0ACke+VwaHJX45QQT56Fk
VB0mhs0M+CZF+QG/Q5AMJx0SshkPIwkBLCZ1fwBwzbjWagsaklFgZVj6hxUKbu/mS9SmP6muYH1o
34yi4vZS7bYrmucoYY+bKPfLkEBHSQ00wNxVlFu7a+6HP9ISNtfo4OI0hpLWW72RsD9uNcyjkaR4
OC7xNFDHoJLW27BMNZl+jKKqECU6x7RuPlyHnrdqN+5oPMfumzlRGI8sMybudnphyobggq7HmwYq
XUX95CgaX8omoapu2WdnZDQU5q4Ko+dQpLNHMcPy2B7BBcm+kLuz9Q0iI5A5M8ky4gGNBAZSchYs
ym15fK8aojjTcOmwhc999h5lvWJcuzMmrfCUyO4KqUGczfwXv11u9mIjUKcyDpYHHdPJyq1YLMwL
L8tJkRXm5VUtwYS1zV3v93hf0/a0lGWXVb9hlJ+OhqtTOkAF4ntjMq21dJhK57T9zswwbJW8S7Xx
SB//nqSr3RCHb9VEj81Nn1sap1xY3DE2XvD8uXYQPPpIRcEUcgUwUkJEHu0VWwdkQX58Bz3mrqe6
mI8152hxaBD6ALs+XNUQGMwTsBWK/StLwkOay+lK7DSN/eemjep1b8j7mQGQO9jf1GxwPVmBWxez
AHfr42alTBlVm6Ja+IQj5yf6VtIJgJW4LfLqmhZ0c7R7TZZHnz6J7aYPlb9uuxSirk9ghg7vlAQ+
yEI/eie/gpampdBH3xBubMZuc3OM2dGDrxSxRRiD3CIncU83ThpwPA3wIdA1dHdrqhHrTmFFo+RX
xNrKdMFdm/JMIRAqhBKXwe8hT7H8NMSGLsSZ8rkpx2v6qQFxjRo+Vav+GEuAGHm6JmXn1Mjgtbb1
J90+46H6URMWuFhJqf89jZhI2NwAxBvd+DRp9ri2UL+u5t7QT9zt+un26HbojECeJsVYmoXxezmD
m5gcFpeJOYcAi7Mv0kLUGC9ZuiM4RTrrIb41hgB6DhX3OKAm1cQPXYVwidXbiP3oCLqoOdq1C+Hj
9nXTOPMaRS/jBuaQVTJ2oxdTYewGs2IPx8gLW9L4GrLsWKUoKtkK0Ydb9pnUKvgwW6qlx3o5yHCg
LFVOMXdng2YRnGIHiAIsTAWYEMyD7rKPjeycCJxlmXA7kHv50GRzvS1bSseraFnMTcqAm9iM3+1Z
IMiCkAvSB6N93wOj9J1phx5wkRMUcCl81t+3J8e7uMlSBFtsYfTlMN5WaJnoWy+j1OxlFV40GZHy
E3Ov5CFoispELuaQKgHguSYv0xZ88DTosGYhpMvxUjIEu7hkrUFSB0MtOYwip6NrD8dgOWRseY7i
/WZwbGftSeW8kxyNbAZ+hOdhm7j7EMBkuCADm8VLyWYNctft4Qjj6ID7Rk9SgEAq+ILbj7eTRTVQ
KWt5x+Ov1SPNILNDlaGljkFcD1HOK9lllOKXFarRgFnszWLBN/7r6xzvpBiCdue2A93e3/8+Xl4I
jT063YwtgguCBBRFDBG5eiAm6+Pte7dHt4MmCzysdcb6CPYlSxVnPzpA3NL5q2E2LTvX/NXq9ejE
XACZK6XIVOQOTbrCIOq+695EAznJgHG5BzP+h+8ycIwZsh7IyMbWmY2WA9LTox1o4y6nNny8HSxA
sBiksNvf3iEWiXydsuShEhBLrw2AT2LGx2tWGi9gREt9My7hWbpT1OuSJAq8wD1MuYUyxt6L7UZk
gzdrGFF5yDfTBTA5tO7T/xfr/d9k8lmWi872/xzJ531Lo8+izqN/i+P79Vt/yfXoTv2DJpvuoHg3
DfRwpMr/JdfTpfkPU1iC0DUbU5vl/E7jM+U/hK6k6+qCuQ6Kt/Fbrif/YREbbFKKVCQ4w5b+f5Lr
/U03LHhZKPjAeTsGzgR584z9IcdvZwPGbdeNVyhi7obAJ4au0Tyj0h93AQS4lwIvEMavCOJ6ZLFU
QWSBXiQqd5GPa90nyTET6UeQIfdl1GZpkV+jJTgO+rIl87tMuNrRN6f3SFPk9NZpf6CNuyfF5mVQ
arwDxT7i71X29o8P4i956Z8WEwutI9Xpf3ktljdmCpfFm2MKrIP2olL8442Z+bQY5Lv+GrBG3w0u
upHW/JjN2qIdHeRnctvBfiAHIXyIenrXNepcD6N+LUPzZxvOJY6z/q6wy/Ei9SWLs9PAb8jevtRJ
uRFD3d07UQhR0aTBrY+Uu2vlpxdf+T96sq/3YkRb5HT6s5MVtafLpsenX+INUNRHgYN8tuBW4RMq
5NlmC6a2gvdMB/VkdIjdk5bogxH63I6UgGBD+ds/gYm+9zUNX4/fGy9U4yjTO2Z4CjdWTnBMPikN
PHEJw8EEfRcEyEX+8zm1uVb/xzm1HZskSNdyqGkt3rI/z2nkhDjLpvYaLNL6vgsB5/R05YLWCZ77
QHhWOU9HbTZ5sZEW7ZCbv7fF8EOZQQN8q5In2B7b1Kdt1fedsW+LtqNPjDW9inf1CN+J2T951IN6
xYmWL6RZVKvat96CtO0pl9n43cs+PwWj2ATQlRbk2EzYghieaVoHq9BmRcLClQUf4h1sYawrHZkV
V3Mkh7ZCjLLmptPZJqr0DpUGHeW+jdeV7oB2kIMOnYtz6c73EFyy1ylAq+OAu22ZRQlMKO6mHqxx
CYkomuYWeZj1mJAdsI/DNnuV7bWCcXw26NbdZsvfhxs2YJri6L+Zaf7nzeuYhnC4ynGMAPtf7oE/
Pg+HDj8SvbS55tb3JJiLE3Br9nNAIfZ12EGRAg5y6mnLXcbejHYLr9T2ybiVIeAg5GEyt65da7Lf
bQmuCTXm1zWLd/H6X66bv102GLwcHUuzKxljOCyX1R8v0xJjYJYEQV+F1JpjjGcntzNA9SEqm26y
3f/y72524D9v/eX/uUIKLMOsmh31t1ufcvY0V3VYXNeNpod3mv6zajF1a5q0Njrcx+vUJqx7DIz1
5FRgiEIdbLsdQADRroLOFI/OozG5wWtriIyFB4kA5M/FqPSAiGuvIJSoD9ZAwgqf9VPjTs6FUAMW
fRLUSiN8+/Jfzt/fFNU45LjXpCVBftj2Mpv8+wl0HCMKAS9HV8s03tlXhieHeF6owHrNcBVUHqQL
1MWO1W8a1GVng5HoVGM125Jv8BhFMlj34ChbnV8yJkbDptTvb4fEdH/SsHEOYI/i3aSTNDOIOTiN
c956TVhvJb3Nc6/z7tCzDtuhQ9jsV8OxUjXJOlmvHxHJ6EcRVea2wTB9FY4PQ2yOnS+gVUKPdTxp
qXSs4s5ho5MuQN3WIzmvYQgoMVCUg1rR+hvpmKSe3uIiQtw4sugtDU9rus92iS7QappJPhMqeqRI
Pyvl6+BqkxmlZ9qc/AKKUWmSOvifz7v1N7/ect6dZXqkBoGk3jGX+++PC1fYHUtny0eup7AKjrgh
KHU8AOt8G0KNgRejpDfUakCeM/1IdBX/NDJ9LQkZ/FYlOJvqxIRxrMXikAxav2ul4z8ioYWrsfxs
D1fQ0KYfXQesNzEOFI9iso4UER0olMHaTNN9lSKdq62UkQhZ6jdT9x0kqI9gpvDq1Ziypn522IdO
93FJIXBOZpAQJtl7Qa4/DXIRY8uKCvWsem+uRA6UT1Tb3BzB+eX2RtPyYU+cWYWFMk/xILZgG+uv
fTKWd5Q16lfTeahlM35RjdWSW735zydYUhP6+9iAHZIRwUZmhDMdR+i/n2KqHxHIvta4tJkfeZWe
6id2d0TlQTiuCCbQdyksa4CsPHE7jIokB/IC+Jlag0m2/f07uk/7ZsYJ+/tbf/yI5cQA1W5//Pdf
65ss9npMw1jRlr97e9pHM/7Xw18/OYO09vJIAdrGWE23mRejDXV2oHCz/eMXb0/8+pe3F4h1wN8i
1Hz99T0ETryC3/98chM+DN/pxKEJKVD/797T75/+6+/qP7JATcdfr2H5jdujv72tX6/p9syvf9qV
2R12Ar3uKfq0hMEX/zqhvlkr7deZvz1zO0y30397aHLL4hMKmeN3lN9mkEzBWQOUG+FS20MUKZru
0usMfT3lqg1CF3/bIjjyBtaxr701f1LJSbZT+zJpw2df0PXtEuMcm/OnGFuEDlP03CZoz0bkJmEy
fi8hiq/jrkdpTh3IG0cKsKJ88TvnGjfYuNnkBLu5zr/IiOUqyW6XvBObqNaDHdr6ExN+uer0FL1t
rm3IdEM9gdiHODEQpUHFMiHx5VVKtOTT+DCQI4baZRFX4aodbNxmfhR5cwukNXGonisTuawP5VmJ
8QlgYIhFhb8RKQdwcvyT1dns0RQ3NhD+UJSSlyrtL+zIrnb0o4r7a5848YVs3AMfW7tN7PpeJ0sG
VRgg/JiweEHktJfZcNOdTttl3AZEUStUj0bxSEApExKBC9y+72b6rrJ6KRaj4gGh71lGQ5HPDIlI
MSGt4dzjVUFCy2wCPsCWEgdVnouksjcNEVgr19Tf5nHGdmccE8O5Bog/TlorQJwU0wZ/ULev6aQ3
eS3PFomdfDt5S3yCcpqeym26cMHLJ2nC8Cxs0CVBfXEr0lroZz5iVeUENyXI2ibc0cPRcv8Zr4K/
BqMIg27Y5F3/4aA9A/aQEAmZohSnB3lnmO9JS4xcURrImkvkMMa4UmiBRs3Od7QF4GugPZY6Yo0p
wi+z1yr7VIe2fWTGPiUQ79ZdmOLrJffMSnTOg8OnF48fUZU+ZuQyXaRilLxR551xG+iaOExO1ay1
kQssV7TmfAIfO0hzeW8RQhGUK5OuZx20ez22mN7D6lxZ086eev/Q0TlnVM8504jCaSvgkAPWG6zn
LmZ1kzEUJ86LXqE+mvF+AC5DLjZSnpNNB1a2cDj5YqQhKQ+1Q6ZHhuTVgx/66QzJMR1fQVT/sIuO
LEfixKj3PuZUms4KDgyeFFoHQ6W21dBhc+q/E5J+pvROnl702DLPEzypn/MqeeqprMfYfCMTSIY+
THJlpntf009tar2OFFXuhhKWZ9ihRG76+7qy63XLTm8WxVNoAD7qIHVsgrq8ahYxcdiL+lXUULR2
Anfb09A9wtcmryx/NvpyJ2hKrBsYnqtOwMZtI4hl04ivpjUZWuM5/TGb4Bhk2Q64g7y5JO0F/r/F
qru/dlmL038Q54DySVlrpL1P9tWSglwCh3qoCuXKJZ3uOKBQzmPne68FZIDVKd2S5HXq0A1gepr2
uTSOkz/lG7SBR7wu8H/B3lKdCx6QyULbwwcV+t8yW2vXBosNQo7Ult06XfoJVZAdTNf+2YnTO2PA
1MCAiDSTLLd5prbWgPyDwBP/L/bOY8l1Zduuv6J4fSiQ8Gi8Dr0vbzuIqr33gUfCJOzXvwHU0T1P
N6SG+uogSBbJIkEgkbnWnGPe2sYy1jnimFViN88V6uydmAS0KUqUg8upTG7yYWJ+uXLIFmGytUsS
/6V3wmSHHO0idMjOyqg+OIZmsCfICpM6KkU5BNhVT593quwPoAgV5hNcP5DzjJ0lYzQe6O9XQ3rx
HFlvMf4ICPDWk8EMdcVlG6I+Kq+1oVUo6H3vT99UpDjaYDO02D2zHPq2M+wa857Gjj5tLU971WKT
0c8J3zrX2rMUQ1I3KUjr096OyTdFr77uQldngMw2CTKTjT6O1gx9Syil24ABrOQho70Lwqm5b7AT
JbV1BCYT8wOY9d5xiLArcZSsAuX7uwln8KBAfJFh/Zl2Xb9iRzaOk9KZeIuQ8Azoi2gUWLO2Pa03
fgsbxL6XlWYcIROgtAYFMwf/iE3kPKjJgN4wsmhUuX+uR8hfPri2Uc9GjCW6ubcoxLtVRWzsXd95
xjmH3+sr+ylGHB8yHuLloUEAYpCeZp0/IQdmBqospB2gp4IsKPbC/kQRDDWKhnxamM+24V3cgF94
UhCqOiwPY+Cn0LCnJ6NyJV+O9oIhxbDrzC9OMMIJ2/glZeCcsQ3GimAGUlPDM9lVBYmwFlF0ZPnk
+AUGH0IFgfZ0bhLu1m75WqX6I8kA00dBT5oCMrpLPxFIVZz3uhpuOKy3ZT7tWxQKO9dF0w6qbw1R
3YPll9FAQ2K/smJtP1BBJv9zGKF0kC+px/6xhweDVcJ8EloWUcCRjAAGeIhRqucWIMeso6uIZK/c
na+gAgSlTYJAde8mw1PSTQdIzle9C/60RfpHtE2EwGo42NOUr4UY3nWavBB9aNfFFgKtuKSvlED1
qBBSbawesnrYzshsKC81qqWJg3zV2Sh4iZiAP1Udo/zSoAdhgKH+af1C+nYAuireDVvrsDFa/bkj
iPOGfFpfL89YNsvddCrCO92JhnOALne7vGx+vWDH/PLwPOKrnLRHRT/gUKIq3sMLTJ5jpf+1vAc+
7yuikfat4nq6s3JksD26Uvr3QOSm+T0K76FD+fvtJGDQpS2i26BkcyFrGpmXX2sfxKNtl/dypxwb
A9fwB0MbJO6ILAfHhm4qiQodW1L2Rb8L/l4uzvjU1fvM3Z5lBfJC2aW/apBIAP+3+afmhLvlqez6
jJDlkPJI1I2s3npUb9NUP9TQF1Y/79bRUmyyX4YLMggzkn6nQ/U7eQQg0ORvzZeg9N+JFq1/I6K/
doEbvYPsabaDHkaXvlX2NUy5ZJSWT8p3mG174VS/B5cuz9hW7RNTnvPAqnk7BiR8dp0QD3pLhMby
NN16A41ufYN90kHZFfXdGA7kXTWq2vV6Hb+6hve6PNPG25oQgvLWht6wjd3BOudaE94wgmjIPYnb
0D4LjBSywsnlhWTe6o6ZPPk1AglytI2DqxztwaoMgR6d72KRuVXrxGbhgsFuMnnRXetK/+SgpNl1
tOpYwXvPyw4SWXXP5ap6y2x6Z5wH/blKq/pmu32ykbpRf0mJF3J+19Ih3pn6vP1YpkF2gEPQHYo2
rh6JFeCXnZ/iM9v1Ii/4AhboIwvUrJtvOulZ0zJtW3nSfiUs5ml5atiGjwh7KRtU0EvqkgCFnOPu
Vps5lXyntb7gif29I8knwBBSdI8imBpEEVF5EL3SH4EjE8ww/+O+y9dl65ESF/IedkNbuRVjeWlg
zCP7IX8v0nP5q7fetCkzvrog0jcVILuLzKS6GVQHf55QaOfatLLvJFbtRgMbfOk0LbqNfMZ1MJrF
L6w/Wd2L79zBemZZvQRh15vXToqIfD7+RY6vjANOd5DCZvB2r4HjNte+dfJNlYzuN4DAn49Sk5wM
pMa/eqqOr7iTyEGV9EfdxswuQXdYnsWUz14r/tdNDpp5WZ6g+4n3NWqPy+eBwIWlANLGLc0sdfEb
2yTxdmq+OiSGPx8oQoYC2Cm4jaVILnrl+ptC2d4nvLyfZ1CHIEYMUOIdg6d9jkZjTrMd1WdDJNTy
X2y/z9csOsVdxnL6TGAC0emMeB84An++NqLAeM0Oiu5Dz87P+Tw0zYv7DyeWPJUdA2rIXxl+0Nyn
oemdsAYa29HKog8gWbvlvwSmZ68MCSMy0WLWBtV06uLC33IwYaQdrP3yPkqzgZO7TvpgjzXSLa65
O8fRkvcuxEsx/0bRQCkBGfnw0BhaSKNxQgOJBPyN6cFpeUYaqhaIpyQ/rypB+GFl3yUYH4AQyVeJ
NM4ewATFHgEOtj7GZ3woxiNGbPSy6fDFyQOfFGXznRcx29cjShqEjQ5fupFdqEvaL5lhBgfdYWET
RIjRRXNeXmjYCVYm6honrufZ1tSjZud4xcvyx1J6EQXU0rn1tofLEPXJz7sm6fTY9zCPEsLcj3aV
WVu83+MXVGSDsfBL0bjb4W6VR5/c+heDAt/y8XVHkS8x5ua1CIPhTmTgfJeP2XXDp7Ld9KltTJNw
Yigsy+NFRAZAo/qPcgTpNqH0OvSDbbxOxKotHxHPE2bDcBSXRMXmvR3Ss15e6eDNm5Ud3kOcOMa5
Gxmrf/4Q+KTxtdE7SZZiX2j1tNd9J33XY2uzvCWKv3HjYds705YMHtSIN8l3WKSR1ObflwVB9FVT
ifuyic3LpHptvXz3oYyOlHmmV1nYrM/AOO8SfKwfpc7Uvh2ne9oc7YqoiHQ7lDVIw8TKn1okUT+f
CuEUcgjZ3+moR66eRl9g+UMTTbc0dIuXbnLKo/JT1rhDm34hylk+bYvNbFs1sX2MSEjHXhNQIzbk
48/eaUiarMOyYSwP3JsdYSJY3rUW7UtPYfTJFX12GnA9//yAmXY2uNB/emHV7kyz4JAZpPPi1THL
U35gTWgCpSaHWBv2ASwmDju65tYneBjdiH4NHZfuUKRoQCyjxtQq3lXggSgrM1S4ABeOdeJ80jhF
bGPa1VXCVF2JwsTXbUn3WqaOvfNcDLdV13FVbR99BHjHxEUo3IM5QDcl9r1OpgaZZiRZ+Z13l6jp
cVS1BQ8HVJFX+vuCFSyXmG9nTAHFxNa0NXvYL/ARrA0Sk3FD++XT9ea8bhFjV+49+SI9/xijNlrl
QWWehs7DYsoaEKmoe3VNVtWhReQkBpOtmAyIf5n1SRnjkCWe/doaEY5WA1516yhiAVzO0SVlNEIS
d5pIFTgHlVv+bEK0GCTn+On8oxUnhGJoE5abw6xDbVHW1kMV7b2Y+MB/Hv/35y1PXjbmLMb/udta
0R7W8nl52fIGy+NTV/M/lpv/PMgw7q+la1urFhcGayf0n6e0QwphoS/qNACDEwj7K+9FaAJu3m2X
Fq+Fi+E+jlkBRZqa9tJTr3H0jhDfZ0KcE/boIIDAlVCeqnmTtjpz3ZK055Hkz5PAg0jPO2bn6trG
9iZsh+wiQrq/XKWPR80X6iRr8mcnS5bbrs0ImPCGZOt1YCxxcyxP6GaxWIoI/ZTPm+VWetYpTh3M
wXhKgRDYDfGDSv8jybdDhDCLn5fNiOJ5soFx040xdjinURATmhxX3XvchPLs4hAzMIY0LsYZy67u
cte8uGHdQFlj93CWkRCWYqKT6RykiPZxlVTdy/LlqI4i74bPoZdzyVFOJ2V9p4p3Bf4W7Ao3fhEd
+Gv49c96AsOuSXkBKgn2ldB1gkiUuMRCAkifH1v+WjRM0R0TfSfc1A268HXkYkUqCnfDRCFEurJe
PliE0GwjZ0+rzObEhynRQn406PD1c4Mzd2U22n0ECp1Amu5mYV4iquVVc+EViVmW43modIiMa04y
5MILVKRbB1AqTgGBdRuqV8gZ5h3w8+52jbR4uZ+jNl8ng00WgaWOIkgO0M4g0QpA4CFDFS0WPWOx
3LYbx6bkkBC2jsDE1dZOl4AEV/VDaxXtXp+pYUlLWpfRuBeCZ5F8xakbrOhC0xApfW031f1rbMU7
V5KtLkPfP7FYtJQdnyIdZQmWRNRA3UARsiOX1fYGQf4ZSphyFl8IWKBbEZnEBQ7Br75pficuAX5e
W6e018yb1RXlvpbOXTahsDeGHvQsJ+eiDG/mdMnlVk0PghI/iYM7FWE+VqkzHYrafJ1i37kGGeLf
1r3XQJCfJyNjfpiU3rHlpdem7wjfbXxrV1ca63Qs19uEjJUNfNV2H7j1oWmdHkee4SCXTYE7is7f
mp1ob1o8JUf0Ka/Khi6uEjM7F41VPk5kfGziMXSutiPNHVEy2XpsIxBXru/uSK4yTx1u2lNAjIE/
DswthoClMZeGtT9q5h41QXHntfauqOYktZSZdVnFK318Dq0+uE+ln5DAmqH2Rpf4qKHrWvF/ylPd
UrNNSbI6iZEOR2JX0yrrhTgs/ovI8q+I3N0d8BKGk8UB0laSnE8zPSezxmrZoOi89xtdsJw1Lt48
gC1pqf9sUk1AppPI5XRX+xWm8YvuAztnAhacNNm+OpGGvXGg2UBBZMnO1efEUbf7tL1U7MhIvY9m
+Zfb2CzBveQQmSx0thUzf87rDj1VhPOjM0S9701iqGd92T8bSUTbnGaByz+X30GU+wTNjoipHO/n
8/ezPGroMqyoZRf9KOoXWT0lJ/Q+7qsvu+HYcIKelEru4iKzd5kxqNPyUPGvWx3COboK9us0mxyy
gTwR+MSchktSojGa2lZ3h/cwpSdOteY+F8S2NlZYbrI2QOuVNTM4ZznOXUyojIZLYOzsPVDhpB97
Lx3Pdj5ciAD3V7oRMDmadfv4qtqfzXJXR8OSoVDgL3NIoiN7CR2Xb7JsclOzN0FRzMUugheX9MUy
7LJtDkFpJfTIXBeTvMlOf158EkvG5rLx5tzX5Vbwr1u8mbkqKnr5aUI6jJrlV8stawj++93lD3rp
gkBwysM/NgDTj7muYPMJLSPByomQbNnkFeNYMAvJ/nnMS4HqJMRdrrUKvVxg4mGNUB+vIs9FCGw6
LwQeTrRAzXHlzS9NZ5Ea3HG5tvOKPG4LT9mEMc0VZXkWxHtDrM1J9qTrRmnUY2w3ELuVqL5KA4KS
fLW6iUKNpT8ECvNDHuDi6gWSVTUyXgD8FCdNIWXN6rlRyhVx2YBZp06ox/nPLmln6Z9YzNnzUbF8
nbTmHApYrhPJVJge/Pc4/dJbOzkD2N8Ace9JlGGcWoatlrMTlTgOX08P7imvtTBFzIwAsH442YTo
ADAhO2ny++InV5RErPCYYopiicSgnbucakah53/f91tc40GbHY05mEGnqgZ/1UTX6Jenti7IYAi4
Fs+OFtUaGGkzNyx2UdA+Ly7DxYiyDAfLrX97LHQ4EH1V0XHluGgVVukStcE1mfJkm0U1NjKZFhd6
hT5+fdwCGgDh1aSHw97NdUV3l8WYIa3ntEirnT4k3t3gGLuWZe4XPRgIGr5lU5hWE78GGvK+0i4V
PelrO4DUmeqQx83w4MygdhMVDw6yZhdj3vz0c+Ma02J9zu16OHudicKW3HOIf0Uz+bcCjYE0tQ4r
Fg1Bk+xPrkY+ocqhaPagYse7viqB0SiIOQGAZwqEPl73xuhp02QdHkhkBJgW5D5Pneg+79McgbiR
E9qTh5SUk3m54to3FC/9g0GFd4uzXkfo2PcPIOVYRmGpRuI57oxJK+7zOfYP9/B9MDM9DZ/WTQ2B
16X48g6ABiFvNY/WCWGimHfTi0AnBkvElLslCsQtidhoI8yHHRTD56xLftd6UF6Xe9TimQJKBpUM
39m68W3rbSis9ai54rO1NAdUo0B9YeTxGySK7fK4W3Z0EYBhwGxO69c6r/dSJvaj38uPGkMDDB6T
mlIF29UYEcAYk/1c4mB4s+jzH+EpzryPonmTYrI3Q1gQRTz/1Ut1EAykaJkl3q4mD8G3ZSLSjjog
SPzxY/2GZfzEdN7/RmXL72FOW4gfKcETikwvcxfnPYSvW+okzd2yMZsyRjxBkHxSgZNgsii+lFYj
HsjtZzzVLQsDJh6NnY33Le121h6vldK8V3MEgFfAlaKR0m41GRn34XxrJAtvG83BMbUFL5lWfcp0
zhofoqzW1oaNDXucRvgbY6fY1Q0WavI2QZzqyNzKiRSbiREoa8f6qEe2cWiK7E9et/qqLcry1e9S
ehtxQ7HNmrQNMDzCUD2r2zFvUCuda+V3Fz75aXcIS1N/Hbz41AwpkX5OWD27xpAdi6Gr1yi4qCfr
NxLfbT4EPoREgBgD6jYh+xvUFZsZDm0Uwit4cFwKfdU81BU+wUHI4A/xJiQQY1NnBtm0x76uytea
Bgd66+zOInUrtPB7On6BY9YwnuPIVM8OqTEuXt94VMmxHtrmruBbOO44E61VcVnO9JigwHOMv3uk
1TXyGn41LnXFY1Zk7dU0aoA53BMuoj1Nr+jcuHjzId1jGpiiu4M2ZNabO2T7Gqj5d+9TZwtIfL11
2fBRAUK90Bal9m2b7tH1bOMBOKPxAGngYifU0XPdgq3Fqm9tVHNUG8F892if1i3SCmwRdb+JA2d8
MO2pPHYR3bbATDfAPAOi1WloGwFzz6ArzHeDYuUqGvS1W4ro24OtokGUoK/dfqC7cjZD09gnUoHl
s+9TtsBr/hnOpQRKleWFBlG7dgmZJV7T1ml9jOMvLyOyYiIOxfeJj42zKN+EHvTbUpfNTrNG9aRy
wIs4puJfQxhvvNJ1/mhJNaQ7rQPZw/TMO8mSlGmTAhcCyHCXe1F+Qqu/YC1YFw1vwg/Nl8rWYxqI
XAiMSDdebPIufu4uf6XDSZPUZqoom6B6cgYG52G03glqnPYViJU5zMR6r+rhvSMQ5ZAY/V+NrU+3
LgpXYQeueUQMcPYSnwmuRQXYBjkFB1uSp12H9ErjkboJ5V3d+eXntO+ReETPVkAjgC7JeAh1z32c
hD63YWS1ssypfy72th1af+mq+5Y0k9+KYuw2iHfyuyycFfF+oa3I/KCPA0rsvY/rHdrE5MWKhw89
lQloiNT7MhrvofKM6k/vSFozAfaUSR4o/gCga1KXBA+bYVlmlEjtNFilY9icCIJwnoOpD7cJM4K9
5k6gelwNpNvQ9XdxJj6yOJyO1tSoqzW5ZHAn5WvJyJ4n1kvnOP1TzjlfmJa6i7WwwBviiSMHEa4M
25PbWk9zoBItSeSWY5/LTj3BaH4Wlam2iTl9ZoYk+cwzWNdge3lsNCLXa2Tnh3Aquzde857WxH6o
ihOjplW8rnAsrEdFfWv0S5ZoEPjeJjlAKGrWGFWcd5MOf14chwrEIYEC+yyM9F1lBS0F0+hgUko6
UGYiEdTprUPRFfp8fZVbTaX2NpqzTs0ga+7oCrNg7ECbWQTJb2VhuE/1nJXTyMI5ZSnkH8vGP6VS
KIpUj6a9mdnXJNWjjwh4MX4i7TsSGj26ZGDtGo7aZmRE/tUMvy1sLPjNTRAtGnnYRd2JW5O0r4Nm
BCtP5vYlaZvPuhb1UxaW+Hfm+qbj1faX94FRMiTnxRbPvTCys69yAX9BKxDkNxkz38J8mSb3KynF
RoukWjngW7dTYIRHHH7FukmSZN9MFOY8WaljZ5uwi2qf1ZnyiGXTcJJBTxkvSGWoK8TS3dP9kler
9SFmWto1QaS9pV9cPpa1SXSCksb6719QGQQ5h8azkzfDxvNTqLNxskONjNu0j7KjJ+e9optPVRqb
Rz3NyjOJbdZRCEh8nT08RtOg3YTCPTrfsx2AoFxTYIAWCgnIVEQrmlsb243N3+kkf9e2sAjgtGC0
NxD6ssb96pHETquUqdgaY0p1U4pGBvHbL82A8EJ4sfXhdy9FlIwXp/dGBJWNdjV1Kz+PYzNLifQz
dpr/tanl3tXaP3Qy7vskQFiomUwt4mkAaz5eskgkL7E2umcN+dwqKhL/Dv6Cf8dZOSL+Ftgk0Wz9
GewMNkJkTQfaVMkTVLK6brxTjWf6FOraU2OGHIVNQ4XUMaabLNJrYeOtaLDgrKdARbu0zUg/iciJ
XBbTTd6qMwGzx75v/KdMENraxfF9i2sOEhKYUIYoV3q3rGdZVc7fEP2ThmeMCVbVb5P+JccGfaV4
4d0a5easKzr7tYZknvsEeQ2BKI80jcvNVAGOigteSwqaDysjf0n1/i1mUfVqDJBtA7J/hqAqP+bO
41ccVcSpJL2zHZuRGVpOA4Fvk12tEoO7or5AfN5IKGRZ/KLCe6ey2HiAeujtUspjm7IBw9F6EPTs
HpevcppTYVXNq6NTSw/zaI2vWJAZVIC/i6vhIR3tb73MnXkJ3z8gsc/PBMCSx7agPGSzVx0F3tQk
6hFnLxftLPoVzDNKbTiANTe2MgbT6T2YZuXOsbLdt8eFBU9mtKVelCEPEnBuu7l/H2gb3ZjaFy1I
yFORMZc66Cv2JEGCMf7tIhKYLnZjPlkuXRYn1qY7Q4MS3CPCPoT+EOwyeh+08JsvwODJtq3zv6jR
0FUTbg6MhdmS4cSPlVfGm8xK5MH2un5dmAzYk2NnZ2vmQ2Jnc4+anslDQz4V+75FLjZpPbHUxmAe
rMjalK7M3gAyUmKhXl+olGu+o/xvnYuFHoX5U+kmd7Xb6Burc/y72DDVvnSjjjDlOMQsHDp7AQrr
zmjpZTndRy6rkOZtnp0HV+wbX3ENi8N3O3R7PnCA6lvbSFE21zhZsjtcD2xGV9wb0EugAKb0nwRL
Ib42H8p8IW1MoW8IH8okFVs+eralgCUe8Zbpj5zANQA+RWfUIsN5tOrLIhXHv1ZvtbhJATOTAez5
UYCDTe/2XD+QRbVGfTYrVZ/LmKu8rMdjiAB/z4wjWAnfgLxWZJCe+Mu59ob6zFr5hlPtOAaqfxnq
7FoRgnNkblJsCsugzJdE5plpFle35iNSOESH1q7OeqpdyWhKb15KfrqGDflK5QveVqZHF4Lq91au
mrOAfiX0XLsPwkkAS+BUxl3vvNUpPcqifVXhLs7i/KY84h+1ahJHLLD3y0N5KpDT5saacMHxVhrp
cwi45rkDhIW81H/r4tp5iKu3bthjZS0fk1hSAHYqY98NhOOVVrr1JHUSF5hvJDlhygkDaV3sQ42p
Tm7vDdoVn6ZDxzeR9id+M2KxZ99wk+fO9wzAM2UYPqWja4C5w0YTxp9J2wHrsJ1i5hkMbwpdUlIM
4PtyKztqmtU8pTYHLO2PgwfaycEaG1L6y80KtUvxxN6gKFWr6IwSZhWO36qdl7vm5xCCgkyGIDgA
JxlOcZxexo55DnlzxPHirPhSyIo7HaKwnboGkI5hwvjBnkgAa75hPJlWCXoKGkzu8MacBSElML7W
MjcG1O0H1hDFpicxcutIpz7YFDDm2gEBJvMmHsB52IXoNn6o1rWl3Odlk1LaHQ1SruN8eOsx4u4q
0PT72TMfhsD59F7TT0HUZtcm4HJsFShgBPxpQH6RfkqDHkRuDsGZStU98R7vmq1h9ms6plYMBUnL
8tVrvexWfBojw13Sgnu1HKjZzewYpgamIdvqsv2Y+zAOaPs8q4lGDYnFb12lrbhKiVtQahBvNIu1
epwDCEslDDD3PgmRbisWNH6qjae4bfq1V9bl2SCdnfRlHQ15b5lHhWivUEJcx4ZlJpThirmJluwR
2dock6zbhj57aB1LXZPOv4TOAEqtlYjMchrOGqIW10WbrcoqP+kUvv2GEy3tzJMFf+XqevSoIEv6
j16j1sQPfTam67+20i1PGdMRNKIyeJ3IKd29ssgvcLdkxR0Cky0BM/0l2gtdhndhVKUvdhRvOqH3
18qYu4F5I2C9Wu4RDuG7qCNxh47ljOGuOpqtU0BfE6cCUyYNmSrcxuNQUqxI4u+B+M5k33tG8Fz1
Y/9sENJr1Olv+ljqqtlh88AKOKe/Byh1CDTKCzkpjVykq6vb03jVm56gGLulBaErF9CIGx9SORIu
j3X3oJRfM8Fg4zTE4SpzOOMMyi82aVQH5kACWNBA+UzatId73X6OlLoLCyv/8g3PRPyFIKUOn0pz
ytZdm8qPogxp4Lj2H5M2u1P4JRNRm1m87e+rwktOuS3FlTKVfs1ptVyR4+G9rLWLKqptQVnqw+0Q
1lYqis8yDN4UNeEDHTzKfSzfqTnfxzU2psrMnwkJbR/IQ1rZOcG8BvPQXK/1rxbi+4psIHFuBXm0
A13To+0RSkel0nzVPROj6KhR/k9pXhsOcgGgENlTnwtK9V7zO56yF7dEpgPZemL52pQ7mtpgg3s6
yUZwaUTnPeVueY3SfEvRyj4NYK0h9I6H2GakW1H0YPamh+bOoKpzN3Rw/BrVvDmNtO6Wh4DGelvg
e+XBLiU1Q66aWawHWy6r6VqVPVVNZJaX0bB/WZS01rLV3vJqGk4BsPv72AqHe2GX4c7HAkjnpkVE
RDc5sT10/4OevbLiu2FVArEZt+mBfoy7UggvD3TfTSofoXNJjOrORQKhPKhpPXatR0U9A0ej9uK2
iggPyHlY0wBeaia8X1KzETiXj47NyVSQv2VoxIwYfkZTZKQ4WVBUPXgzaRBvo7HRMvliTBkn3wSN
G2fK1rLgj2eeeHHiuDqEIQb6Xki0DJB46IohRqzjYCuDKbxCI/x7A0LQP8GJyXPGqfIrB5p/XjYa
zDfYQGVHycXPNsixKSPI6gmxv3hwW5ke9BgyTxlmxAvXrEMRQMAYnAbPehgTege1ekjmzUxN1CwU
SC6Ae0VXdSPEOer19EMUSBsJJiPFbpzESTFbodRN6i79PIASRGetzDwpDvSixTbziPSth9K4i2El
rXH7qUOnUTYce63fN+MAeZNKKgaewjsVYKl2Iq6eWsf1MPqP3tkPo2TTJFMF/1oSWZI28hJrxfTU
JM/WPO6G4NL3Xd7Xz0hDWMg3YCw01fzOHWQm1hhNm7IfyhPREQkrrCY/oFI/+eWsgim+miAPryNo
DsSgY3vXx5yYgf5idq26kmqibdPK0I6aCB/HSXNvg2yd51FxvpN/JH7W1V00Tms60tSo0cCp+tOv
uuljcFiD2oGZ7Ja7CEQujiTtfaBEsNJlEZ2MQVh3pTlWyEsna13Y5bvZKPO+73/3vWjvpybEyiBR
A7WUYK+sJXcptm3sVCTMncig23ioS2wrCt4Sa+h2aa/rRyNu7znR6OQbercJWvSiTh24ezEfqpEs
wYSBPOq7Ci5TNzewZ4DUsGyGG1Wf6qRorUoM8S6E56A9Oamh32A0qg00jNcclOEaobH54YDNySfT
eQA+6iGSOkppOr/JLEdX3CbDY+9WF2YH/gFyG3JbmSYvtAP9WzzLyT2zPtk1c2sP0t9jEfgotanp
pSYJOpSjaqz8bpCghTTLdl+MAz1+o/gdVyFLnri5wXq3VhwX3VFQUDmRd7cyLcN/RDedrEUaWYfl
LmKvbuNizb2fPHEZygLNWleb69TjXDE1/YqaWW6plDprmGj6Veod5OHeYERPuCQKM2yehvYD8GP8
aLhN8wR2bq+Fxkfh6PpL7LArQq34+9bymNYBWZlyc+8qDfkkpqsnM/OvlFG6j2mkxFWOHcImUc+0
EJCBoWTIEGiQMKO2tBDD8ZPC6BN5esNTXEE17rIUA4CDYLnt8/rObowYBvBkEmjR2S+Wh1hznFky
fCUaY3Eiv1rlvUBNf4g51feRPVFf1NV9O2E/oc3Csl0FzrS2o8H7nl2yRuKi0I6AEmc6micd3uuR
alzwbDVopw24/m6UDTdTx2wWxc3sHJDZEZMtOAtdBCeS3kyrvyRZV2w81QZfyk7QxpfOe5fY0C6V
87t3qfyKNkP5YiDAqjJde6SEDMd7KtIPhItvIc3JczHxFj2r8aOjkCdIXwsfGD+R24MuRIAa29Qo
aRVk1RA9LRttlNhvJt89GT3JX5PrTxv4xPFl2cQtDY4qMr+WCm6EzlKQnLUp2/aPwRB5rMJ7Qq3F
IdWG9pBQf6Wf3nmkR9NmNjXiwum0Ia8WuCDjCqjmJPI9SizcVgFB0k2nOvpZqcYCz6KwrVwioxON
+pOl2XuH3hdRcHq1TmvaeFXkswSiM3nwvvGg+Q+KAte6yTyoEZLgMoY0IGw2BWXYK2QnR3eV1Rs/
GaT/Px7peSz//Od/fP3OY2JhGxSfv9R/jzrCyTznBf3fkQuPkfz9538cm+yr+P1/eOHf1AVX/E+S
T2dPNHFIGHx051/UBf7kYbnTfQF2wZtzkArJmuc//2NmLhiCiCTHE6ADHOOfiCSLt7NsnRwmU/Dw
/0M8EpGE/7vhkcALsA26ZfIZ+Fym+28ZkPjPqDb4vjxoLiQtI4w+x1Pk6M+jp4y9Hsj7utEV5PG6
g9kyU6xYjVC2obfhC7FrM0xw6zbM772qeyYm6Bwb9js+Keam8QU8TkoaA5Xl9CsP0quLP46EYexA
VwSsR9i5ph0/VIV76xOygmzwSJ2osU8Ai6sk/GA3mB7jAUGCKB9UTzVvQqkzkXKyEkF4CPPslkGg
2SiPQiZN2RxCFPReQsZe2+nq1hgk46Gll0amaGpmgIGTplrpZr7qhP2XqvRzoX3KNKK2EOmvWuLc
/IIeakUZolAF2hqmNrKjSlL8F3vn1dw2tm3rX4RdyOE+MgeRoii1rO4XlCxbyDnj199vLdlNb22f
3XXej6uMQiAhkgBWmHPMb+jxO2AIPMYb51ymFArQ/16Y1wNOcb71E0olLxNVSZBs7MbceUZ20pk9
QtRaGQxUqrqDDcXfxsHdc7LvBH6uSlWvgcp/n7AKJzFE0TG1Nx1o7kh5dPCdRSfTnxKfCUfDr+mM
yirP+wcEgic4YKciN3HuITdgIYeu1D2RM8bvDkoalen0fCw89eL56jP8cfCJ08Unk4sarM40ij+b
DZMQElvTNrLTU91G73BjAdREX/xmukZu96SH1gsK/3V2aPwG6L57doxxm43JyU7iV83CmYnYuJfk
p0Hrr6Hq7wkgk4DemFG3MfXkJLSgZjwdYxs4Wg031YsONfSnfqb60IXMoEUn5nwmFSJO321apqwE
k3coiqgHTQ5a5p0HfN8Lx36psE1wlOmizvapnb6g1AFSbobvBulkqhGLI4qNvU9lnk9l8ZAH64lM
/wJfzRb2nYajQHQgi4OAh3qdqBVoRuMl6dPXwErvArCXLirX0NqVbXjABgiMbkCYPDmJKwyQDT4c
BTNz8hXe3zvK2/eqHa/iZ4Q6+Fy53NTmTLJiWyfq26TC0tREfzNuJ6gPtautqC/cE0NaBsZw9XKy
cnUxHFG5+gsYwYvG8A6jNlzG2d51UwS/CFiSdS6YcOshv2A5HjVGJEEwHammeXeDluzn2OHSYmzI
4p3I0T2Le3KuLOh8YHCRivnW+OaW+smF05WMT3Y4XSmwewmN5DAPxHHK5FRX8av8GxOyuXEyLk1E
cfOAuqqrgne/wegkzQGujBSHqOPRNps11paH0MlXQLFzk/uvnS6YmywiNXqxuvi9ThoaiXaTOTE1
bOmJsf/B4DnPECximbUi8vY8ztWSIPRqjOdLNCenZGiJoXCvKvVjUlDBN27rqr+aafdUK9mpF80B
fV44P3tzdx0M/G3Gq84lwW3xten/hPyBtHB+dqr5WVxBHNeOSpqcILO+ih9G3I9aMFydaFgpxYzz
KVEjjRw03aP4Sj6ZxdGqF4YYCetcGkJuYAjUS4tTTBFs9DHbB0bN+agB4/sknrOOmQLDBH9Bor/2
ZmsXme5XvJvnkDbBN6lMoXxJ3NtJMh7FZ4OriKqXFHiEe2U869s4zk9xRFPQhfPRtjqg4jzrXdZt
siZ9H00sjaKXoW/WGMc+6Vq7ETeTh16jivRnv0W4lz23/FJG77xgk8D9os7PqrlvFO8RDfSmtuKD
EtebwqBsM58vzEUvoTVCxbFWUDVKok9KNz078bB1cyQJfhG9uthS44H8cNeMFtZM6ltYl/jMIkrU
qS4wVPtsOOObZ/l/5Naw8Kz4vc2no97hWc3NrAQYok2IKu2zhikr0c2huDMA4NsDIjW93VUzxaSu
fUaT9kTR/6XEGncUq9bOMuajIYqYHtQiPrS1sav09JShyy6QVWAOxC3BL22TIqmJF9X3HfpAr2yf
yIds5hSxhz8eZx4E8V+Jog1u4VhPXeg0nI0VUI1udW+NP15G7s3a7J4qwo/YQJWwfOd17Vg70Vgx
MGAyg54TxnYq+GZPosE2x3oVFPE9U7CnNp6ftTh7bSuE/v5zl41PyL5DKsvGNz383lDMFoz2WTyS
ok2AsXQOY64dD1Gj84xpGkXcfeC+dF2JA3dOT+ORP+6sHX0i/F21vdomzzwNFR4Nl7CNX/GbeUpz
Wjevg2vq2OQDbR617DX2Bp6P8A55lfhbme6c5ROnjWdNh9HrY7LVKmTKcj9boxgEcU6dpB0P6MIm
sn868NKg1OPDqLTQWSZjh7uOv1St9osbY8jjtf3OirW3OLCDPbxejKr98s7owLTrg32IaWLvgEGk
RNImdQ1EkTwEJM6g/QNI5rSLewpqwgpnpi55ycbx4om48wQJtdWav1DGmeRPYUkmCUlJPx8mjEmi
Fp6Bhb7a1LWZycTTOITo4OMBnaFtdh9rct80R1ScZZioOMS7wxhFWmwbB2AN5kGuyYVi1j82MUji
Yy8klw8oQfOB6fMcSk3NaSQa1N45HYI/FZdYYlskvh2ii8bSq4lNyMUwVRoTS5Op12x90SAAMddH
NOzmm5F0ShjpDcAhZH2uVwb7DBV9l/bVZlKjZ83Rwv2ESasbzqKMVN2hBNporrKmqArrg2Sdm8p6
6ChH1YZFoby4zbtd25tkTNcTkLx4alcjNTfVijjaemr1O6UE1Jw1mLlUndJAHC3aj0XH1PzIh5vx
8m7OTliPGwZFpMly9MX4TKdKeMkLstiMv54BNaXWKxrxXUgvsK5C97XONXdddb17iPLur2h0lzm8
O8LLJKFiFOOdjcyjSM1ne3TaVVkO+ZKgUUJzo4LfssAC5NzYmHq9pUpy6AH5uGbZLkK470mNlrmc
XiBGCrVBfIhrGg8eAQqQrjgZXoN6WvKwUczHQMe03D9TNWvvVawiaWxIk65dmr9Rr/zFlDgvjkJF
dka0tp6eiMljx+Uzq3K3sxW9RuZOGbBrtpPDL4P6ywes51d8l/afw2SoRp5rm66Or7Lz2Sac8hqz
i4ek2HVO8l4lewSPT7kzPPkukQ/ysMp0rBhHUaL4D0wS7RORhAE6dZbMHgwLcJjm2p8gVx6Vqrk9
OfnOD7TLZEDlJ4KzT1d2RvvCQCdCYz4iYFI8+yyGSv/wxQWz6Rd4kfjzOLS6Dp9AhZeifvrzg+OM
RkyGZKe3DOJpa/KwxdqnJOZ9JSd1tY3otSn27fgQUX9Wm7RqDGzJoG//4YN8gt98fBCXCRmDNgwC
HKZQv8JvAiP3Qrfx8524+NbYX+E4gXI/uo56P5UMDDAucJwcFr8Fobxeo6RCr0ToW6P3SRmwgnmL
chOn6S///ZOJOdp//kSebalgpSzN+ex1XSYB/tYTHkhexxRKzSGjGQ9KE1GSOAwMQi1MlRJCyeL2
LhvG5+n0xkjsKWguhRW/qt74ZoQ0AHJ46FrzJdjqtvKlTOdnKD8XA7mAPTEMYWyHa/MWz6StGILY
3rBNYvBxPABilK62PCnpeIVmenAz9TIb1q7mWgyBSxKONHXYX2NsyzTzBdO8TUXn57tEyLppW7vN
tZoGUlXWMiHpR80ajy71HDaJYSjslYHbWRbgHj69JbP6xR4pMJ0MfBHqi6t1V7/M3iuv4/Txa11g
SsgoUTcdikS5axYpQFu8pumqCpQu0OyfQhyVPiIUb+P/C74Xv3lCf3d7IHXULc3WVNR2n+5TPcWY
pNDNHAxaA6ZAGD6kwN2/ypH1+Ky19f6/X3bN+N11N4ExMWt3TZ4R8ZF+wTF5g+YyN+XJxB8Y7474
Mc42dmw8x8VwxYjnsnHN5HUaueozEm2165+Y7h4qMzsYjOtT8B7a/Bg2+T4vTnPWXz0Pxh6MQoN6
tQWlHng79tPFoH6+BhPc6MeoJbNp5/jCdXQdQw5fyXnpGIqJ8w74yVAyb/X2zmQAKmYFKXeCh/xN
08ejN4BPcObnnlkVYt81onzsUP6yG0r5u2HL/H5rxukJh+FN1Hx1w4FhCm4hnu3AItJApjvlLpp0
ez0OrrWPNUtZmaWyAPMb6CWKhbTjLvIFb7BDhJy8aVR6qoykdKzXsi64z5PxeXD8pyjqlj1TMEbg
CAhTRsfA9lPL+LNmOlqk0asYtJKp2cZWesYx70vdTW+9znAsj5iyh9eq3oOKtRBV9fzGgRWfEjXD
l9J80QtrN/SHzJzuRiUGH1zusIXF66PbTGX6qqWITvUVQfIRKGE4WbuJVrtv3Re71y5iuseI5TiR
KaB6gkoDMU9CrqF3M81ueKjyh1Gn0+J7YKZy9uzgTAZtqcEMd7T+OLjqm++aZ4ck6T/c2p+werLl
Mx0XWBWyP91yP93aVBIVlakY+U5M38SUbuSya8+OX34RX5mo6y7/h9b2d62+pTLkxMzKwWROHP/l
1q71KXJSc6KxTZiQNUxMi3/uUn/zyAqcmSnEzjpJzU9/BD1Q0sIGyHcmBjmLwWoI4qSzSMRsEb8s
HUJBDxCprqAF1pMLHEBDeRUm72KUXXvzMW5tqHneGotzEWnZeYp+Tpj29Lr54tAQ4rp1iEPeA/AS
XdtX1+bPVH1ychnRmaSxREOcZONzF+jPfUxTXUPiQKS9Lqfs1NgepbXd1eD6A9541b3p2Lbtscj5
mMzLIOw+h555TkpzNxoMyZv8ZKHaHEBQMNERH9JiHFLZ9nky7CcKtLhl1r1b/lESYXA9sifjJTHi
kzd0T5oDVDJDgW/HJ4qtTqEerJVmOoppEwnbk4quMrHqO26PI14wrk/ooyFeoNfMkojuISYpvmgd
KmHcjdbdyNALCMu7RXehTMxJIiALY3LA9VFglLA8M3YiriD+nFrT0BBvf8nt7ikDLZ1UDuwM+PlM
SrwRng+fhaqCJ9GCo0Q9/kMzqv5mgMMt5pkusyLVNK1PEcgcFM9YTFm+01K6zzyjar6Ka4hGzJuA
sOCikMAHS5UWa1mukTJGAhi4p9r8UfeW6cqc+3PNNK9natiZ9rkz3UPTPlsFICxm6GLq1vcXAPvX
UAnuQGFRGxH/6bWY/+QtITn1HBvRl8lNXpHxkmTW+UmHvNubkb8pCPxR6bzodNq8ihBAz5PPaFQM
Krp6vHa+dRatajX3b4gFFwo+n9i8vTm0/BmNmWOgjYSPVU7ugcQug48RX9GtiN6BQrl6LmwF6gY7
a0QI+ZeYpDpJfECCtrXmdlMSHGmMbptZjHaIv9jl+FyF6oUJ3jiYSwqat2I05id4MTOZQ4R/zluY
Ut3BrJtr1g9v6GFIgVVrqxEhC+PFi5EOgLSyyep1xfBsW3zjLuCRMPyHkhBd635NLAVvurZd/fcL
/ZtWjIGb+KcZ0DC1T5d5CConbQecsAY3XzVeL0pwiWsOw1bc5EY7Xkz74JfBP9xfVND85/DMZfhM
D61pFJh/bj4r05gM3exQKYXWc1ajN6Sfw4qqT7v1oHIx0uzkD+1KxM8SDPF8w9zVDHjKicALEU5d
pAQpDu3QPeek8MUgOyGsWavgBxiLafZXqkghdNQLMV5yCZQ640VEN/LEfUEFsxkAgosmY4hOnaJs
G8y9IXE5gDwXqccoLJveAt8+h7qxMgnuoXhYVGV6sjL1WbS7MTcd8rBlAFayBlTaUWETZwg8uhXl
VdeAQQ/jCQwhwK3QGaEqc2NMWoZ53beIRQ3m4/F8HdPpmMH1EmryY2Akr+I7G7P6jM78OZ4xDei4
LslXxUlhazDt471JhMjXwS+CFDdiuIMY6DijConHOjfMXGfwPVV6buHYWv4L8UCe2N59ERGKAOxX
G+KwaJjncs7eRTjE7QEsMzL/VlToGbLxpGE2og3vdRpTD5ydbJNRxzTPb5mK6oaWKKGGFsF4NJ7n
lqdSDOtm8u6zSk5hmBADwVWHw5MvwkpDUO1tGqa7cZIeJtWk/k09lVTbTjGo/DF57SbnLKLWGvE6
EW2aqmCDUm8tgnDMvd7El/YMRiyJdqmU6KA6RNPijioMTNN4NobeOgf+dBHbpT6hrEI7lVIrGp1y
wsn9aJ+AR1F0OY/U9TbLwg+nZZuaO9H6ishawXzRbPt7bVjLSezUPbnT8KYVWJkSnMEg4VE5iFa3
I0iu+vFJJ3WgzfGrCQRLyzsmmyHiRz6VYtFCE33Neqps/NjaJJgKW9aLiLRlOS/g6c1V64Uu/Bin
dB+MLsvwMa7sOzFg0tLp2UzNlzgIUYboIPLntz6kq2M00efZQenjQ+gRR4R+pJPwDRzMrAL8wolp
tinhRewPih2j20NZTkd5w5P0EMPIiG54HPg9ab1MogJmnq/FbDwtnbOXQvO1fASAw150PrnZMoO0
kOz2qzx4UxXi+uKGE9FXpIfc08wdGhygPRyhnILwQuP0z+lMhgd41brHEzad+21fEXWmORZxQhzf
vv/3VkuTNOBPE2Bmm0DUVeEUYaifRvnpZMQVnPJs1zjTG5aj13Ie9qiGiXMR8IBGsBCTUbfL7ghj
kqMZFgkPkog9ixurCcnUu5BkFi01TYtiSK9pYslmW57A0b+Cp3nra8Du3vSG9zwpnRF2X0R1k7eC
ZRJQeZzUd8SDhnXzkGCKgQIkWo4R9jymMPiFF26use1beGM37YyqzJZG110yh0l6oKsL1SoZMrtg
KYvoRRNRJLTySOdtILqaXr2WtReugrhUqQBNn+qCWGgLVoc8WTkszjm/1dIOu8WoF1u8ToiEd49x
Oz1DGQj7/l2tjRLL5+xdtC/hjI0bSMKhVJeiVbfN9rjWaZxEm/MYKOpZrWocYsJX1WUU0g/P4Aev
Y2zu2hKvMe3QQ5QTfXiKZMQ3mg3yhBUsuqNoAoFhnDzuSPH8NY73qBmPPXmNNFYv4mximBToYmoc
HZJ7pXbWBTkBcVckjnkWJ/GI99eEl0VkQCGdQMHXQcw0TESYWMbvrGJ6m8BmdcTtMwlE0Ta7umQU
VHRXgCOVo660adj2yUyzhI1q1bynbfdk2ONFPNCt83Po/39593/IuxPlIb7zP6fdCTUi8/1W/Jpy
/3jPT58DlfS5aVABaRkgqnWXUedPnwPV+5eKyMYBa8RoQSbjf+bcNXwOkOTzTtVTxajh5nNg/4uR
i04IkLaAGbjq/W/y7nyMfx+VMJNjasVgyKFyyUKo9KlZUTNE6r4yK0fKpAEOBYinhiat8Iz6ufax
ryTIvIinCKjGINflq/7j2OhDq0WmjiOmOMvtfHJTLgoe9gNeuJgQD96FsiT0uA2CXuykW6TFuMol
TQhhsGmacQkdlrS32Alb/seiBGNHEy1fVOfgkQR3Pj/IV6X//tJfTnd7ze1Mcm1UMgyAuuFPwP3w
Vv7+M5/+6iDJLbfDcu3Taz4+WaM4WI16YwQy4ufnyrXmi4paea2k7b50iHIQQqxxP8FSR6VnUpdU
wWG0I/fKhWM3/7adYCBNFpw3zSGxbnTBe/luuSsFRX7QnuT67YVyUy5ur/x4ufizv/yB3x3+tC/I
C3fTJIwtoKR0tlrub2eSa4YHvEet8HYTBJjRwJJuKVflIv4bCyM3dcpxqOGmgPWDFdOR3FvMXuN8
XMrbVfx0UeVmLq+/G+jzaiIsRAlOyeCgNt3yMImbLjbdcFGMTrQGR8BdK2/CIivDZa3RIcgXyn1y
7eN98pYGqGhstFY7y/uUYC5vloczRKOVEVKUI/4IrmkuJnUtiXX5N2+v0wfzYnfOQIqP191ufrn5
cVLxARlvj5pylsAHM9JtHilqlT4AEBFChn2HzEf41kwB/cQiE+41iVhImIXcJE6DjbBC4CcSCAun
oHx/J1dbCpOLoKKOLszyVevmVKu4wk5KLLoGOInK1cfEvYt2jgttWeyXHqFyTU38rZ7X6hYiR8E8
yP7pf3rbNuqCMho7/1N6lcqFbfF95ZohzFzx2v2xiZXrl3kq3TUTIlxZAzRoHpPOD/dQCBLAkNwo
7NFmODvJfZFQhcBpIcz+smpED6MFrwOlbbVKipSjkl+SyVUJNRnI5e6t7GIHnkU1iHqSXwd7If6E
XHWJ1cFLyLJhCQ0PyLHu6Nm94gRLJ47tXWxOQPZvH9/Bpm2lV5SE2OLelc6ZN2tbuU8avco1gLVM
5ZD9Sh/N1imFbSi5YFSyI3whKlGQXE8NZe78CrB3qoNck39N7ZRpN5q4emrYU01ehAMT2E4q9Zgw
j4Pz0+o1iITrK3BeGLIJIOE00Z2DO1fOsoyIgE5xg9Plx+fSkBTzA3GHFuRSlvJDyWtiKvWy8zFK
lbvkBbtdK38zl/jFpv5MI5+k2XOJwxi2JGIzFZ95igtlWfsFNvUqkGYy83sJUBFQFW9kGjOYM+GJ
ot9KxIo8JtdMBOI6kS6CDYA/FGFIJde8EegocoemPlShgtbA6L65EJkwHBMuWkaC4fSiFqtyO5/j
R81Nys2HL3BvYJorV6WJq1xDGh1xMwV3En2hCcNWsFAjP4xg5EhL4wCi0sIe8OCyvOBFomwmwbOR
a7dNd8YgDgu2d7mr64I/mTba67DouCUcVGpErzJ/YwTz6WZEGwao1SK72FHk/KU0U9r7v7+si+Cc
L/v39ogrO/otpVzdvuHH1zRCzMNs4fhVtpq+p1jjZlUrv+XNqrY0y4rhd78Z3drfUgQ9LVWzj5by
m8uv60jMyAdsRO4oqnJpO4O+k1a13YjJS6fHyfqX+1XeHUXSeID9ifIbjWgJP55gcQN7gsgeGtr2
tss0szMKUWuj1wotsMAB3RYBJq3ks7E1lFelcKthU6n9ReKJBoH3Adiaf9B+YhUfkYXcthClokfv
ScDKvr4T0BW5UF24SEpV9RuU1BF8K8NjKoymyhH3vC3gNpmTgHsm9rTE3nU8yH1+Pv3lkI2mWgiY
i1zgq4OjeQEdaQgzRHIzk8VO+NyNEMYPcs1x4e8s8qQe97XzCDgctmzu2kQHZzheWTZyO1BPhOkv
C3IBATkTZoqBqtF/S8iNvME/ts2qxQrYozw/DLSVTfXTjxu8FhdSLubJZSdpMOjg0qZ4drC91h1g
b9J7uFVUnLKppPfaIqLH4+e7EV9umy3WhGsQ893a1QjyiBoHuQgC7QtQJnwvCh52VfCg5MIRDLzb
PrlZzLkH6EMcka+Rh2+bcp/B7B0KrX2UWyY9NHUY4tQfq3LvL+f5WHWxk4XWMu3AxyubuqnudIFG
k16FOjGKvdo8FLrdrzqqR1emlhgrEOcB+mKoL0OekQcquc9SMZTEJZKBkZbTapAJqn6syuM0Kvfw
rOOFmtb2IheYsUGA/+pA4VPKVblTLkpxWK4pjJrpNMTtdnuP3OwfjE7kuMRJ5CG5V25OtuizEn3u
Sa7aJUMTsR2Jk9zOFPowzvXIYnbOAIWkuThcyPGMXKUKg85Y7IzFmtxMsoGLcNv+7WGAE/wd+Ur5
JmBVjJFv55Rvv21+HP701+LbeywvLrZtV358Avm+Xz7lxws/zuFUwPkC39Xh/9PpF6Po9JqBTk9u
+7pJUNjHBVruk4tOHL1tzi6QKfliuXZ7r9zs5io8pNZCbpiBQ8cqV4mSzMjPxakUU3S3cvVj7+08
tz9Fj6gugxTzWXlU/j35lt+9+Jcz3g5/+ojyzb+cX3wLuW+MaCncaKeLzgcR14/F/Pea3HfbBNHq
LbtxsBbygN7DcqzE4Ou2IOxTr31r+iZ3qZj9UCghhma3l3zalAf+x30Ay+HZdYm6kK8z5Hjh07k+
/spvj3d4hC0ruzJ/fOK/v6j87PJbwLymkbp9e/ljyMO1Ef88cnu5fKGlBda+x8a0HAwqbkDHixPL
hfy1BiiYM+m4Idsoif1YlqhkCZ73q0IO8rK+P4VB5mwaYV5uiUGbI4d8cvu2+NiJ0MgXjrw6HZMY
F96OG+KdH6eUJ5Hb8vDHTrmN0m0E5zgvBtdRCPGCFy8HlZKKgYq2Np2KhapY7bqq8cV06zgglVsD
R6pKXJVNxGcMbkW3N5rz8KiNzcqZqmbXm1gGoBkhViYG0FTUwfySY8lZjCL1ELr50q1rTLkpQl37
nWcevFkFaizWwiqDciPWzKh3tkz10SCAWJMupB8OoTE52qUH12c5pdRtL5WjptP+Z3KIB6OrOoR5
ypArEv13IBZyJ+xNZdnrjbmgeOiq45mOGjRAiBWF7gECx7TtASIcRrHogInuI6Sk4EvaQyxmLXIt
65t9HDNmqMnpgQtlQRp+PjS1gVqzsL6andodejEPui3kPpsRwsrQwMYNbhNRIQ0comhwtNYbzJRT
BdqsVsUvc43QOJPdsSt6YrlooOlT1PWFuni+lvwlLDGukj+MXJMLeSCFs7dsez/Hv8seDh8LPQ1x
hHc3vmwbW9kyzyL8MIj2OZarcq+aR+fJjL3NJCSDuEt6DJojvi+qst3nF2uitZZvk0fkmoUox+Bi
UJUhuKw/FxSm/7opD8h9UaVRLu6NFrHeqgdvNPUHOzZzri+FiHLf7YBcG8VP5Y1I6SB1/Li+cu22
6MU9IK+53Cc3W00EfW7bH2tz9xAiQNwkH7MFcUJ5QL5Zvk9YA7e2qW1m0Vt2ondlbJjDNPy5qcgu
MpSTvUYcrzTR8d5eGiKUopJx8kCxit5Uvig1om0kEkI9U1VvJt25G/EtPlABzA+vO/jmAntg1ouN
wIoJRohfklMgsSy7O7mgxHbptJ27Q1MOPT0QWEO56DLiUAvTdCnq7xBtiOanoqruR0Mmt6lpHtcl
lcMAwtzpkBrVCvnFcDBowQ8AMmHu/r3ZzUjA0cv+PCzX5Gvkq+Vm6avpToYg/y9Y+w/BWh3VG9nc
/zlai4C6Kbo6+jVa++NNP8K1LiFZoQFwdNuSlU4/YrWe9S/0J/qnyij1X7amabbKPSW8aMUf5/yi
aMqw/6Wqpq6iKNEoOPfQlPwvqqP0D9nYL9kfJAmOruGKixDGcAzrc/anBmZVURNBwW0LptmETYI9
4TYJcFuG9wGzKkmtLagszD3Zkgs71IBaqfFOnRIAato32ZvJhVtMDfWToqNTa5cixhaqD0hM3wzB
tLQp0RC3+KtV/XDpBXl9B3hhFRrZdwrcsQHIYd5XDV5b3rBh7IJvk4qpVpTFd/4YoAAAPmR3GgPv
ivQQILw7FSRSXg8lEx8Mh/A9JOjTzY/9pCXbckYt0fHY2Ynt7YkKWIvKxVxUK1YVHlOLxtYsqppA
BBGASu6TZG0PzqFCd/NFHQ850yTI5CnAdN6c+1+b0rZRy/t3MwAsgyIgoAfewp6rbFVEibHUXZgb
LoiphXwEsVanVNov+/WoGKiUAw9F1h6Wmr8YKvByYqYKIscDa4G7aeMjdfWSctEHpNtBA41B+KpF
SbHoaog+Y6l+N/Qnr8GUKZ5yfd2geVlTNVUviP8rjFtRkhQm7Ic0znbEWv4oCb/joIgMztWnTVcc
S9ReW3Ae73bsXKna1vdtEqyiHmxKaziXNAwubjntW43Sc9UuD0GCqRH0Ifrxrt+6BNLB1t0HabSO
1qpDoX42Fccqj8qVPQ0+Fvd2g0t54K/jyiFXBAo1bymmg/hzXyOjBpFcxhhm8Ymdmd8j8ZMnfABI
MGsI2qIAuENxjbVufm30zVgN30cPlEzmq8VCI0M2THW6alLVWqdF+mgNTMrdCrk2DOVV1VKTRLmz
CvaqGNezAx6XgZG/ydqaijVlGPehgrP7+ICCNdylJYlEEmZPYOkIFrXKHresU1aXyp6f5ogDi3YM
LON7P2fDovNb5u9MEmHlKZeIrHFm4bkzadtR5dvVadrvHMwTNl6HFjRI+njnm9QQBSV4kDnIp/1Q
TNE6qbWHedacZRHr4ZOrOOAq8mapVwhVKPiFu9G2yr2q82MmSbC31P7PsbOmFbFrlzTjuMg1O18P
1OAOpJKRalLYCyiBzPAYMluk9jt9mEJcTYJEne7nAf4AZXF/9IXHp9etgxrjslEYKvUuY7tXdG3Z
GkZ9xSgLdxId4WzLc+bWA7+4ZU3X0m6XnWt+S30t+yts9k1loTvKDubkdgsN7CgV+frCcZ+COYd2
gHE7Dn54Xkb+vGmKa1Aixy/MhiJB/HcqinH2um1Svjht4zDKNlaYGFvs5z2YLNhWgxRoVfDLXlig
8Z70jRZ2xz7yJ9RruJNQ8Q6Pguzy1ChbLAT7etvNwcWgSFO37A2q9ZmaK5LUbQ4iFkcpddtm8a6E
kUnxzrQJSxWJtJ0Aoq6DTUkJZU9eaAn9YW+lIVVwWnSvj2WxNpdRZAwoMv9oG4Wq7xK/VcXd6ZkS
POKo6Z2ojDqrqgtlxN03Q1etNMW5KzLzMmbcyFnm9cdSB8nlKatoLsqt3XCN7+Dmx8uIdcJcKkU0
0R/R0KC3wht4E2TNg691q1ZIEOD6rmEWt1SZ9zm1JXiz+VnCvWFd8Byd7/umeVH6EJoB3MLGhHQy
Yzy2r313U3AOfG6+1rENydlOKRxy1zqe0esAzRtjOfU1QHGrVEs/Az1t+qAOmxbJCuOaziu/+cnk
n3VieIuhxwDOShgy1lTkLMtpDle6CijFh0O4rOqWCC3WTl0O4chU4lVbuvUydYZTq0QYU8XOxsSq
c57teyPy8eu1y3KddM1XM1OKDYaJ36PKfMHUr97rOdXqkV7eAzqJlgCOqlWoq+XWGGBXm2a8ymna
VlNk78O4UzbTNL1OplBkl/PO751mh/VLj8lWeDIC4zj0gUFPNN4VALGWVU7hnZtkqAf7XQNl7VLr
6xrnlNhRi23ZBiXxfsrfSmzo0Me187MzmvjdNhiuurP7bYAOWOh0EeQy7hAKXyonqHZxkX6r+ugt
hkVz9JGTUNCS95tw+uK0ibuuJzdeQaxnhUmKac2vdVTzvNRieKnZ3rZUVCI4emIt6igddok6vE9j
USBOMU+A7KYNxf6rNMbZrIdnuIaBUO3pWh5U87HCHOmbg5otSl9aJ0kesdqCh2zRa5oD0atUHb63
FOg+5HF/9S3bBRM2Tovc8I7NrCtLdOUYXQBaS05xTi1QMa5w0+IaZ/CCfe2g2QHwGEA5qR94qH0N
lSgAvxL0wLfM+hJkkLHUMN8VTUOrkp0nTze26jyh1vXUZ6N56Iw6XduE88B0duV6DODoeV811Nya
NznLwB367RQZj2qRJRR+hjTMVYImAnsVNBkLcwwaHr9KTNiqv5RpwuwjhaLveYO/UfsS4zqf1FBo
j3/Y4fwSoTgkIREhraK6kfvjr4IkNDHJ9s/Wdt3lbAf2ogW5jDop3jRagZZ1zHn47WZhaXOAzhKr
tomquKWnRS/UjEPgtpVvlovjFuS0Zl0D5lyZrtOT4qiqM9QfqiIDPzoNXrq2hn7vZsisCyIGGP9y
WR2m+1SxNCu0WIDaSh3mbtOD6Yah6+DcuEhKy95mDDbSKqGnwLR6S197bxGDcsu6pYSgCA/Y/OyV
zhhWY+CVdyRzMXWzmh0l7PmSOZCNbQKF32r/YkS4Nk8NJnMkehZwgcnHJMZbCDDVrq2z0lCB6OoJ
fvAU6+o27TkOkHv8Tq+2218GbiPMNY4q4dGlGTXKmxcv4VQoT54a3wdGH5zmpj2r7SoFWHfwomiC
hOnS6kzzS1Ly8Jo6rmRBEE8oTBvA9ioGBFMNRMqlM3MsFRmfivFpi+CpM1A502wG9wW8rwbzHJ86
fJDpo4XMB25Vmw4bVUHT1QPXQM3ylz+j/qknB7GmpX2PWsYZ/pzvYgXDbMsJNpVRaMupcdW9FWTz
2srwmgWMVSwdU6OiWcW7DZfOP0YtKzezk6Bh1FX/DJ9lXreeS1JOUMIT3FJWGWOFZfiiaMYLn3KC
iT3TVgPCeG6selo73pa4oLHtiNLbFHQsSwc32iSjAJXHi2CGOpA2K+a9muJdadFbr4DJ0YK5xp1J
wd7CTSJ6wTJQSOomjEhhND0UpX6woJKh2vA2CeSobNYCxqG2vc3/P3tnst22kmbrd7lz5EIXaAZ3
AoKdSKq3bHmCJdsy+h4INE9fX8Cn6mTVurdq5bwmTFInLVEimoh/7/3tYT/2hjj10jJObEnuMz81
L/oM83MS9q/OA2KAdh8yevBuo3jl+ATiOOlZsDh6Htq1MraV3q6cRuPMzZsjw8JdRHBx7/k0Embt
yaKWHJvQSsHJCMGo08zPOLf6fWk43+3BbsO5Y2tLywsAkDmMaWgNoMksEIzBtNl1Es5aLPYM2nq4
mCs1r6BXYnXpLGgPxRv8YDVYd02OFSCZF5pqs7DMxffKo0RxcbEhDToFaYqpdtxethIKASUiJTd5
nTuI7z9mI4vTRQjQgG0SjhndR1lRv+hQuAlfp+t10tX1u/Ap3bUbeXQBDnMVrJ9biw5Uk2alXMr2
rQTsOzsNrfctcBOWI9lF10kmDyzYBRVKu6UN2/ZJ0ydqGCo3gRiwWjQ6Uo3otNnFqdxHgz0GYdMu
3Vt85GXGlbts0oiDsH6Tbenc1ih9sMr1awMKkJuwZl+MKQSK3no97sHJxAbpCA0VOMeUMbIarqPs
upr5DwLi0Y7wSo6kBLKr8M2LbQzOlYXIg5+obLRP0ZzjLxjdioPH7OTmpOb6gJxBCrcFiULrpo+d
03GpG8S8+nUtZlbVgCqReVkU6PVLPVvR3kjoXBqmimhq7VynfJ0p3OiOtss3F0AePPN5Nsd3Fe81
E/d9YX4LgJAuiLEG5F+b8Y7K5Gk3UxAT+5l1kE0Srlaa8E5vHX7Ge93gF/EopBTxymHWY1GMvyfY
VXBa77KIHQwbh2+AKoDumtxWzYGSqLz/mXal/VQYBOoU7Y/10hmDdKkkNefOFlRF3CW9C+gylj8F
RqObwY0dsmmGXGFHL1omfxV+3x5mgY8u1Z4l2utbIpzymCa/em3WDyMks+u6ZiTozIu53K02DNR8
fPdFKR/YyuirD7KPgU0tQUKydgVcgLUXR/03yaf2sWT0js959TveY68h+FDjEtSNkaj6+tAMlN+M
CVFZU5rmoaDRnSKGA3xIDiVxdvWphuYJMaJz0lPjjZClV+Xkjb2fBN9YZmkm4yeHK2Mr+y+k2jNw
bqC6OEkTsI2huXAcrf6zm4zXKtagGiEJnlrXO9PmvRxtr4eaTr8rMzf7o8wEncGAajOt+mVmSrU0
OLWbtmWFW+34cDiT2QPv4ym/n5f5GsfpQwes+HVwUi7Qgt+/MbTuDty1CkNE50KzxL5T1RGsw+kh
4OwOV71JcSAbEA/R/fWlf2gAX49YLNR2Pz7qurxGORzWvuS2Smz3YZ7Wd6spH2fdZD5mS/OQmlgv
y97eFXWlFlY9sFpqKAX3ZFRNROukX55MXNa7ChRd6Xb2wWFzP9umQw53GfaVK8+zbJxDaov5OJbQ
LRzH/DpYaU7d8DSdtcJUkdqfvQfMWbjl74w+CYhZ9CBK+WCy2WaVqbBEmdmfZSRf/dyg3tremtC5
x8+WG8asC64VDQ9hUbbFzrIilpZ1fGua/rNxCE/VybAXhfuSjvyxMyp7sLoYerg0TAB8UsK3lujZ
PHVvnQs5wOc6cJhtBwOQLo0bCKxuwIiPu7feDZVGtNW1976tA1dJv3ZOR1GrRj2XppsvyeCwdpQu
4GV3guDkstaBf5m6Wh/EvDc+Nkk03/jSz7F9RvUD7X3RIztlMccWBthh0INrKCQXk8YfxXE082eb
YmHTXqgKTftyzwxi2DkR/GZjJouv51h+lhGdIFfu79podxow0V0zQJQQ1RezTj9Xk29XWgvbY4uT
fy5+sPL9ME0B3I5qbzq5bIp2ONv00jcCu2uIUsZ8e9bfxHxRS1m8te7I6eDyK1AhWAdNS+SS+UDS
xCzuF0g5bfegea/pBJE8I8S5W0C+VY5p3rU6tmCuU1QdbK/XsbbutmfbQ0MF71iNd57Ty2DRntqu
zkJfw3m7PbSCZFStHraXXLyxypsQtKqyMNHceUiKyeZ2BHzAcZzsCA5dsGrzHyEeR+ftp/XqLWwP
DXT1O3rR/n4T+oCLTRRE5mclQkj1sD37f71E0wnqSuvPrnqDein0OxjeNb2+WDN4sX15Nud5n8vu
U++MKmQJwtZbae7bO96eWTKl8srUDuMcgf7Zvkbh1I7DPj4X6o9WxqP5549kZVR+GKaR45HLvDtn
GImM+RZQkzF5HAa6tt0Bps+i6cNJtcLADqdOTD1szzYrwvas42Pa/h8DCwBMOF2UwsOwTVh16ArM
TIY7q4/HQOo1cJJRxjBEFO7AUv9uxrTcD3xMduTrp47ym1pJDatSOLaHeciROf7+ouSOwlGCMMFe
93Hr29nKiLZnW1/R31+rWK3jvc92mzVjcKgm2h4KTXaQttPX2VHjNgSnuEXp3OxnMpmMoBllCuZM
CWL/8bCZmDY3Ff02U+gRFg6m2knPBvZwf9Dy5rQoaWOzMbms0TmgG4q9O/wCFVCzHQuv8c9LUl4G
jISWugM1zc+UFkSqbzkbzvsYxxNOiLiCyZZeZzXYl+ph+zpc4xjSciq1oKZtb1cPlVoBK2nCV9LE
1gOFGw3kxFq+G9ltM/3lcNf709ZnpbkelvVpQtZW2tnfD1ubVe4sMzSS6mn7Oj+fTC19cJj5lISB
B3BzWjUVHQdM66wAtCW+e8D/FLs3u6xJxt3mHPz7YbMY9vZAi9D2xUdLVSAZLbzWzUnYqncxLgV+
p+11py0jXlw4zVFXv2JHZa1q+6VKwoWQ3HeDO6UMStkmVRV2Ti+e60MyvPlTw3Ldz7mmG/Z3ObcD
0ZiJucjq/DRbprNuZp0nwNUREqHXEcbSomWGkQmMSmi4e6caigeS87vn1k9U5h2lLsVhzIyX1vK/
ktib9hGScJolRxJ7j+ki6UIwWlpVBpuQseP8yrQX2zdx05WJv8Or+LaI+GpldnEYWa0HfjL5h3IB
zjYXR4/zuJRM6TITrBdhuUMWBzpAJ0mqgk0DRsHIDGGBaSatSbVVvFHaXAU2uQc8c4dhJA5FVQ65
sq54qRvPCuNy+M2SbjyPglWplr+luU3BW8b1Uj/KAvCWLTgEHTUuRxnAPRPJg++540NW8209zauZ
UtY3a9agXbRTfsg6qE7FRAIDu9M8Wr8GQjjF4LOfcJRXxNTebZ3jgl4qih+ILlnRHIVyAtMDGO5D
K9760l1D0TkaCA42XKbXBKOTa4d6cs+9n4k7L+sMTICdc3Or7kwe7c2v5E129XIHEo2lPL8ZXQbt
+NiPya7XqDIpl109slguJ+1rbVWvkJjXI3Y+1UUtgXdGIrApcSE5ta/fpV+CJHDdA+n4qvuaimK8
Y3bPbIN2e9cw3kfq4wLXMclPVLN5jqe3DGfgK5OswDEhDsBigt48qW1n8TTHwg37KjsIl/tb6xvz
3jXGb1J4LPdaBlCD84FgU4CLHN8romNYE5IfwwpRpFk1P8BsNe60eKQ5Zqp+8Af/ahY0YRaq8N1s
Ateqj7E0f8lSvqRUB2qS0vY4elwjdwnnkbmnb4jjQF9TwViCSAvZ0I5Gxby0Pa7g0NRGOuH2jN8f
qukU6bMTChnpR4seJYT6Kdt1cZeA9o3p+nEEJJs6QFtQ0zX5tLbaejLgBlPtyM6OmjZQuMUVsbkN
rd7/wg5hDpaZLebAGiHtvzMr+D4RZgljMde7iQkjUgi3EmoyHhdw1Ew5ev1kAXc2l+SL7CqTRFPH
oIr56q6vkktpPHbPq8kvnnsTmV//fbXoMnaahQJX/BYAukNHMZEtK8/2wgT72d04tTi6BE3mSzkS
ARXvdpmWNIQ/1yW9b7M1v+EFsw+AqL5H2gjUV+gFe3sOsx7CC9czFj4UciZJ9R7zwbAPFyEYV/uQ
DTpjG3aMvQfur6INp1qAURutEqHK6HVdeKeRAFFu4OQNDJHcOLkCJWUUsI73treAri7ds2UVDY5B
YJZuOWbP9mNTgt61qN9Roy1qO0zrTm+9j9ir9Svl4hXbc/HQmEDpRBZJiona8+Jo8aXNvi+2p2GP
FvTRLXgdUnDFSWE8GZH+jfzVdwbbUIViWL8TLRWeEV+4tkKEHo4s4vZJR2Rcm9naJQ4FKAlq9ci9
F+Qc/DPg7q8Jwgpbk1+axv9GCd4HOWMaQWUPe91yDl6h/RR2uQau1H93U7+b1tl4q9NpPSSmD13X
Ll+daUpQ1cAgzVE+7l2biqMywrUBKZh5H5dh1tN4YBh0B05SNg8z5KFquWsS58tEwcGjfupJeNYc
eVHTCmwUfbzLNeej6usv1Qxu2yXelwPqPsRee2oF3oMqF5LUA9VUKxd2k0agfRV7eyvmdppOXMHH
RFLGQjGUJe65YFHpClYf0WHkZzOaZHN5nxRv+BMFyN/2zVwzOigteWihiDOfTde3SXo1/FeTydoq
zh0ohHqxGNGah8bCalEY6dVO/be8Sbvd4Nnm0aClmnlIeVyW9Cbz2GDTVeIwbfZusvyINaqUSBSC
B5HOKwvPr3QsaoyxSM/63P9rah3kMEiM4zD5067f6/7XMQIyLYbC4JyZ3pKoYZrs3umTxWak8Y2j
u7gvk013xKIfbchWQYYew4ZPNGyV64+6kF/hJmErSDCSuPKDKmqTfa3x3M8r8C+TBqU2og6hjqcr
VoSHviw+GQba0tltnj25ZVEi5rh9HaXnv72Bfzv6NkNgFhdvzDWpblxZpWwPbcvidOSi65V4E8RS
xSfQVvfT0gc4k5+pBpiOMazrdrorZDceqSYY7raHSMebsz2DKx/pO/pLokMfGWEzQ0ai46IxkVZG
jZqOyI6PHsKEB0VrTHVg98wkkensKET+BA6A5BfbtPa6dj+fNiRLwY3H95uHZOY27meGZ+yqCT98
U9jnXNcXVvgY42efZC7zIhOSDOtXbpI9KxQWsY6L4T4DALR9vV0L8whMm009PVOM7/friDyZ5s9T
BPlKt0r/DkQqC2u5mwcMnY05MiksiXT6SFlnVxG6nL4l8zgQd4SHDpJU15v9ohflxVq94rIaI0Uu
MeWd7Dx38Z9gFCUmQYuZaQelh3PP7LO9rXJUjnrYnm0PeM/ZUm1PKxWBqQ8y0XOw/KrBJMcPVWTG
ZzPiA1w8zu3CZgFHy8u4Z1r2K1YNvAOVGneixje/vWSr1wQO/PdumZh/qI/MjdK/Pi1XrmQLs+7a
QoUKPdPXdmtHRBTixsLAPs2BjDXIaupH2TMkTSR/SOqkveLpSS9T7WjZTnnKIrEvF9aZfz9YFUtF
aM6Mcren239ZnPYQmewX8jwpL4CrV4SSFFxT854r29Oiz0R/8rS7adXkHv7pa1Tp3Oh4yDhR2fk5
KzUksykRVHFabY6p7ZnqpT+P1dukeGtcOYGuyZgzIQ805WfYTHPbg6F2B+uq/KhJROTXKpnNKF/l
f7FFCnoaA2Oqm7Cf+vRiSu2YVcyp06yzAot53p3WH6uoj+8Url5hC6BZNy02Iw46eWcPEawOF3oM
dij2RerBTUf/QI/kfam2dXRwf9YLU1Ju62dSSemoEOE9S7gq5dipVdLHjXuXbcvM2EB5OhDssHjO
yiM4Ksug4SxOsPmP/n7wPZxDBlQkCpiwKPF3Lfdrqv22lYEUaBoEQvUAYOevZ5Zyk1sux6gYiKrg
1AJTQpvoH7cIaf4iB+ESApt3iaNhezlh3wKSw+m1Oc4UBnhHJCnebR9ErBqGyffg5ug71wk95GsV
OpkQ8VmSN2DBUasrcWkt4zIgATGgLGcNQBr+rzhbmaf6NJxtxq64ITQyUjGweb/KJnqOfCont58z
laplexJbcXof2YfImqg1wGftuiNr9ahm8GsPvFkJScQcd5PaxjSacGlRr79tzs0/ns1UsG71oVZn
KvOkbvDYuzj/tpd21Q1Hyx/Og9rkQXenStTScZtvJi5L7QX9RCVw7JEdSL+iDCUIT55kKGyNPxxz
ec7WrD+YyroJqYmcWK7SZ9vrOZbMPLuUv4Wsx4tbtOm5YaywWXBmusYJo2y2U3V8dr3VnVAPwu2t
J+23xSm68/ZOazLY684yh5ur0kaSeAEyyuYELkLEWf8Q80NqfbHOCUFi9S2XzS28Pd0edEpQtp+N
VPWXZ8/c8h1/v5bS6qGrrk/amH9PYuvo0Ghw7DcnnKmOLo4QIgnJqp2iWV1c1Nc6m9oWFxUi3H5j
2x1J52x/h0zrv60g5cJsnv84W5NrhRnnzi1Gh+IFEAVTbv05N7e3KBcowQ6O2BAvCGvL0vsRLfWX
Qo1H+naJj44apahX0ZL+opJH7unaI62GfLijSqCHhiQZD6i3tZ0vf/uQ/xiJxwQCq8/MfXvn86K1
B8syr34PWcEucJfw6WYAGPlUlmTXWIc8ZRMop/EsyxL+icUpX47o4eAEuYNpQeaUxbHJuyetOBRt
82KNngWWeAR+abB9iKOgYk8TzsxaCOB3N5nqj6wgGEZy5YIYV4SdLEzU1ngJyBGPx9ZIOAfxuNb8
Vc1G/myYa8KTL5+9xvxGyuXdKbz7tjH8kB2lfaRh0OavLa5Ftq7HJsu4nevDHe0jl95t3sVIJRyh
uGdN2D2dw7hylgSPQV9+j31z3Y3SLPdFQ9Q2gW6YMlmUlgf+KLW/jGC92uhWY5+vTUEnpznew/D8
XlPjh7hxg+lfBYRtfjKO758ls0pqqdCswf0WkX7CPXr14pY68aU6u602hC5FyWFXODfG9I9eFlmB
+2S4Ea5KO6fNxUkf5oKVcdqAifXgYlgmG2MWqSxUhuncdPVPzkiKpDUWZWYakZKhEYA9BK5mr8f+
gFpQXZZWKFJpdV7oDv4Br0O4kf0ziboFaUJJPDVrVAp3Q2/S32Jbe/AZXOwzI8/PzjT8NnzW9W0i
n+a2t3Z9rYH0UFcKhs5w9rMM8Y2IJDnQ43YV8TszW3fbU2qezHO7nLEh4ChYBuPBKFbt4CcVhOXS
1f/Q3/7X6/k/eD2xQZKk//9bPcPP4mP66KBsfLKjHZbzr//7f/78m39H4Qty+b5lGY4jdBW+x7z5
l9nTxezJ6lTQ4oLlcrOB/pXLt/x/eBZfcH3LFu5/dnx6/7ARroGVOYJeJBXZ/xccn7br/udcvq0w
H4bh2bqB6Mvb+y+wNQYuSWasfnviHsa9lcvZaoBz9Rg8TaoZPi0FvFd7YeIWbMsdTTp7QhPgq+Q0
h2XrwmHq2wwnRYk8iBSxZDivmMtSH5a77UUQQw0OOtUi+6Yf4ouskr3u1XhfcmmGU20Ol77ENZQn
15ET4KDF3z2n6UMgq86ud5zxAouFYkG6eUJOlQ8d8+yxdx1V+VOe2Qxgp7LFJXfCKoGCI1ZPdV7V
n3ldrke7FxkYniSjc8bfS9wJtgLTNPxahkUYv/hOUtXDjzoeZwaG4bJgsfMT923BHkfvYXTvWR31
FlTX7TtsuPuoo4tjjVSdoMCQJcRLnRUXPe7wU41i2Ek4yxeHW0e12kfqNdpbZ4gInJsfeCVxnVFf
sYMP7cHu80czjr87UWG8IOnWzECuUVZ2d6Uy0ujL61jjGYVOhJctwfphEcHd2RmLtLmFb7zG+vvK
DAing7+DcfwyTXAJSUXlL1HsvqfNoStuVoeJYhr6ZN/ZxucKwHWXuc29UeD583G742fvAWwvetD1
6fcR0TDWzH2Wd/hHSwDeS0rrqQOBF3rYgcwDzdvDgWPodz7VNcRAwQU4G17wBjGSMfjsD7o50HsT
F+E69x5YnPiSODTGePEvbh+4c6MSaSkxnzppPgmsYHh68iSc2K7j862Dw0OSm/dQnqaQbpffzJ7C
wr1bpW4hGdXlbUyzoLSp542w+rpI87u+Wy6iSSnEy9pfhioXEy39BDkjvp3IyseEH8RSGj3NHW5D
zWQSQ8FTpcXBYrnXSI43I/IBKs3Vi0wHbgCR7u3QLFDs1Fwnr9CN4v6ce/GT6ZVXwG1Xof9gZ//Y
wEebCRqQSovyfZbxodAf/N13ovPSOPcN2586PxeWRTVn/r0VMgvcun4ZKftyvap4y2W0Y/xcDjN3
fshRUa53zKm006ijjKcpMlv0wIbuQSn3kYuZL4/4zeXITFdQ29RTdtVADDiU0iSh0a6MVvUYbaw4
WbEGhZJaeAqCm50c4po9JwpFI+dTPVEs4bTuaQSEs/OVIVaig8YlWj+qXHUk7dxwc4OS1+gLNenx
q2Mo0+kAPC7R0VC9Z5ovL/3ktXsspQ+Rrd0NMTjpkdX5bfFexq6fHpyuvJa6c3TX5sXRluFZiwpK
C2nco7HuzWqK/TzRw2CGUUk3cTEpOOvq4Yoc2gdQhKdseVnYBe5pMWCylnuvIxWThdOxeWArM3fp
cSjg9ei+miViCUePc/dgvvQgK/WK999S2UmSqM+51OSdZC36oytE9Cju6cpmS29p9y4XnUOjrm3o
Y6gpUZyFkfF1mRAUYl0+l0irockGTLp0W46L6QXsQyuLZV/XhZHDVs7WJtqwnJbdfzFfrXVOA3Pw
qfMYlnifWIr+lTb2kQkLxWILVydZPDPEsE84L7FWgFaLcmbq7jisBzvRH3yJcYCKp6kd612UJi91
0q77Iqle+gGXeoZNs8gi4zhgJz4sifETX5SGbHk3vUTYBiQzIJ0VmgGp1Dce3dYoQn+Z7iVCupVd
KPmoAstKsHKWUehF+s8sReQqTfFGZ9RLGhM3gSaJoj9GDjUIlXvJZmmcK4dWQq+MD3ED16Gg2Atv
61oeJt7A1ja69Y6aE+nuQVt/yXwOk2g5WMv8BjnV49rAuJ4h+dGKh+HETuGJNjxocwbU/Dpiyp+5
nXNBM47PzRjTNfrWqQu/acwjcd+52dcFGbySleYJN9jFJn++y6PMZzbW5ldRMKSNl+RcePJY55Og
NneauehwHcX/soZ+XVEiRb9IUFr9b9PFX9REoGhIaGnQiXuhhu6PWiXEpZJpw/ARIT4pWsYKdKsA
yePHaY6bnappvR8yozppnZJJFv0CEkKE/CnCKWYbmrR+fnUr66sP0oxxhutfFtk2J8t3bnVG5CCr
loyprO3QzGE7f95Fp97K9n7a9XfiZu7d9qIcIGtyoP15l1VCwUI+DumRlX254hpj84IS/ecpEYKz
N7wJn1FX7Fivtc4yXBuT02I4lKDY5tOsIl/FhKbOfshxe+tue1aZBnWVGkO5IRM6AUf5uxQAFhgj
sB3Ivkl0Bg704li0GKs7024CfbEfqW3M94u/3ophMQnwVdXZKOLdOIJ7nLT11s66Ffxv2GhbMf4P
C1DTZHn4361A7z9/dB99/vHPK9C//tFfS1BCRZZhQxq1feHowlbf7z/YUPY/dLQqx3I9A0CUCZbp
39lQFtEiQFK6w9FpkyLgP/2VOrL1f2XNaZguP/CfCeK6ZwsdqgKoHkQEwVvjv/8TbrdgDK8vUSKv
lbSHma0vU+hbNcEWihQDYHv298O//rU447v4XkrI77//Np2doEXGhLns0KCG8bD9rBqI7V//UtrE
U6Sb2ktDUTkKYKSkwEKJgi7qYItKmCu5MJneaq82FSqJcZCSFD20RdrwznwvGkeV7FihPxKbQIvM
GqWKfIyjhkSJZiVSckIOyRo9YUVgyfU4+Y3CH35rlNDZoXgOKJ8DCmippFChRNFOyaPY45e7CMW0
QDn1UFALJaX6SlQdlLzaMO42WcIeKO0Gy1rre6PjVq0vsc4t/42Oro9JybW2Em4pj8Xjj5SLZZfL
HupuqWTeUgm++JCDBQXYQAkuUYSpkXZw/Jj5wVZysY5u7CsBOVdScqREZV3Jy0O6smgkP2svJJcy
oxch7UZKks6UOD001ZuZxafeEQBoNfl7Ur3d8VS95NjsEKsQuWmWJCVCt4KSvxulg/NBsYS6g9xu
hrWSymclmhsnnHGN0DAfT9U9iErwlmjslRLbq+VXpMR3qWR4WwnyK8o8U6M3PyYVXzusZWT3WqHh
k82iV4hbzW1J9RlTQPHYJW1yVGWmygLQ4QWQeAJWpxYHm2aV3i2f1sZ7l8o+YCsjQRWzKuxGOVNG
qmwG+A1mfAce/gNLGREs3/op03bZT8qkkOJWyJRtIVIGhsJ5Q98hHaGsDbYyOcB5gk6P7wHafAhG
CGYwzcedfu0Luh4zG/du3vgrDlbuVHFAdeO+1f0P6SBOV01iHphpIUUNUWjoP2tJcWAmPjQ36QlX
l02Ywn1eury9erIoQwZVAyB0Fn8jVVVDWjcPTemzt/IyjUM6affsth4YvDpknxgwWiX3oMFCfZmI
q01evaeh6q2i5Pg0Mrw+jFJOOO1JU5XWvm/pX23pBzRX8TwvhhfQnrkj+kxFimDwbM3dXdMStAEb
wz5ypPOSTRAlSg7lGLqZ3JeEWID1aydiimDV7YGO5tb9UXTlj6QdQzJvMpC2+5wNxaeua8suEYzw
Gwfm6aL4DR+Vi4bg9qnYS3O5+pM4Ixj9yuQc7a3hyZYWbahZHc6oBU9GPtEPV3zPk3zPIuTHWsj3
hL0XjPAVj9pQfRCRy3Y9IRjNsr54TUQRw8RnpZktNrXhovk/ZoPVL9fXgAGTz4dm71xZ3fyWW/sw
olupNYk22fqxmqMGzGz628nLZy6P+9WnbLtGtdmnk8/qA9P+lLDOn/b2aL2aVfPa5VV0IsdIRSdT
5j8PLvua0v6allQ/ZQRdss55ygfND7MoaTH5o/oZo6ffORQzRVr66ObyOGFZIVZHfyNhDQwCNjXE
nBNuNudhV3kiqMZbZuWvQzn+zDi7bG09cAGwhPGs1WNgjeWuJFN6aTUCS+lXUKgyWIeeTvIWJx2k
tEtRFl2Y3sWrOR6EBYCCBNpyzdRElyvKGkv7ZpXz/ZxCyzLN9jS29i4e5scWeABDzd49uSWpIDf/
smjApWO3sUISL7fY9X4wYpyunTjNXk4CNeqpSHK85zr1ikNcmMjirbsX4wpB33rAU+oFoDWxl+YQ
yTSBCddeMZmmcqoeIoo0CDk0eotHxszebR+2fmOV9JbiNtNR88GAil1is+0oPSRJIpCBsX42pThh
96Ced3arPfj37000szu7kRnI2s4KmTc2YbNQCpGQ3rJJdBsdADrCnxQMjZItiijvrS59Npxx1y74
JbyxI4y6aj9Gm97ttTFM6iVgEqCiYUkjFB42nv9YRWEEreauqNcuGCx21q49s/RfoEcR5SHZhliZ
6AdzTQAbjLa1W8hBqlNrXsfpWghW9Xn2yyz1cyTsu2412QE6Ff6DWvtsJ/mNCxJfzTAJjca1phmy
qacHbgbXLmZTlBGMDxO7ePKBsZLUufrZUofd9Ds1gclVZfeZIPcHVAVxqxx+L9Ey3tEM/poNfXNi
FxvWRrweBmf4nc3sgTXPgyLn2tdUNN8qYYAxRYomSDaGDtlctQqf91rk/V4HKq2qRAQTPcLnnvam
rMSKr+HXoEGSv24hHnTFJ6X5utwtc1LfEtv4Mc3mM8DI6xAzXk/kUl0p/ECD6QPfLN6MwcZDmVvy
OFQ4cbN0efSi6kurV1rARoNzB6COWFlNL4B+AgdlXwVdh1Y52htO5AnVTWCOGahojspPP616PAsU
AJK3przVvvioNPvKm9+HKdePUWd9RG2EaYfvHbvj78Yv3QDt+VoT/7uuffq0lG+eGeNPLR7p3Gt3
rl4wklqc36IgJ8Xcku28Cb476fgzQeLnWx7bMeeiN+m401QY2jCprppa7Qpy8qJDxAta7DMnm+Ex
bv4j/+c0cNoWpvHwPDXKV9V3oWxAuZWFX+x0zqeA0i6SebW8Hxe/DxvD+GwZpfm22aDdNd/KVtD0
lVW/fWmAydHb48CSbreS1sAQGZ/IKS741OR0WagE0zsXv2MnO1YXnbcztDLMe/aoNB7RvcyFLS7T
SxozBkxzOEsi3ZvKSmfREcY6krjWnKSYqhPUCy7H+z6dToM3f+ATmAOv7t2DtKbP+E4z6FbsK4DC
9aq9m1mWHufeHS+sFUiCFXbDzd4nNWyoQMxs10wf2x9GoZZ43gA8zsmvcGUude89wA+editCfjjG
tNs6mhGOpe2Htr8eFxx3J2vG8THow67nwyLT3JOdtZtQXzI8ZhaeEP5+GUpg+0mXGzWhVu2Fbuqi
yWjNEpSLkdy3KrUt23YOQLZkx8Et69uQoAwYlYtdDu66jlsBqaT8dBcrv6Koci066VP6q+KTbFeT
Qil6t84uksphKpg/eHO0XCe3sw6eIB8jNJPTiNne0i7iOK3cWZuYdr8sN4mgsU5BfdwRIWsPpGJM
BOqqCAd8z7WY9Sett5rAbiHvd2QUjjJLnqumY9+tNeahxtgZ2M544xhgDVKc21XP920ccXhW8pfb
57/WTP+BcvsSJbQrNDRfEbwYv7fJ6u0XhXIh0z4gK5vJXojli4ZH9eRU0NK7yHr1VwI5dc1OvjEC
Eclf9gzrbkhI7YyrwvLw0C0J8RfiNU5aXypr/GkOsXjwUcBLtLej02ivZek1Tzj20kicacNAXKWa
8hD73q2t0zrMDG7ka0wNvOXRBLFa8Xjt3fngZHq7azGthQipoGvpLscPXj6ICo6+cPGoQ2EhpoIX
/xCvmnzFa/VQd919ToKeTmy7Pum00AcV9zW6ZfGckf3DFZ/eZzWS94rQtdtc3Y5GDYTeQNVL6nbc
5QkrG8sheJNV2IcNJ22uehZLhNj2U/fz9tJnVnvZno3m9ADIwTibGmMrmOuUY7i4M6ZEWLu4nr5q
S0lUOl+uthjFfeJyYhOTOS3ZMp4nbptB5hXVMdOltmeRfj+XuYUxRS3bXV/DhsBSzqxRCbU4uuG7
n8NMNuKATk6v4BKduFFcu94dLgUi6Yni0aclk9G/sXdeu41j3bZ+Im4wh1uJVLCi5ewbwlV2MafF
zKffH+n+270b5wD73B+gIFByKFmiFueac4xvACb0rVUvW8jdCb9J0GLcNZ11S7sSV0SkJ3sIZeD+
be0aKzqOIuwcCWm8nhpbkBuqVTfK2qEth/hE2NkpYyFpleJYF5N8HapwrSkj8wLNfGsYtq9k3fd3
yVA8VjB0DllZPRhOiUclJ2E1u9WyPV0neYq8asoYbeSZ75EAnENvpzcdy7616e0JybspPcikt699
dhYbOkHzTF15aVSvo3JbiS7rCWnNC7SVx8BHxTLZFKeLKj37n3r1fz1mJ+nvKKDiWETqJfOIbBW0
PiruH5k6cks3Q1i3Azc1fGME8REmdKr+vt9lTNRNIk00R0Ur3WVz2lce/PnWZi+y7OWmyIIRpQyC
gaDSPqJGa8F3L0zICiGP42T/wUMuvECnqT7o30/eAoJUFoARiRHDLjLCb2Lk8oXlJoJCI3VBu2v1
IewOLOREWpJ5bA0ZavIFupjpPlKB5ZCxp+0RLP4SzgqOBbX4c9P/jWMcJXwZYKs2bY3aqw3y4Bui
ufyO5UZmYWcDYm1/Hvr+DwRzJ6ULJXeYtTvLL4fsAYh1Ofx50NGjXaEi7lpQr/IsDKHW8mFYzofC
CSYAo8dvyOvCe0WNywdjOYR6gHwjiQbardJlIbOy8ZAQM9eDuR3oHyzIXKf1M14uaWKL2ikyqlE0
S+jT2W8s+vbCJ1bFmgUB4cwBWm6kWYJjHpPKCFXE+lSMvowLdIZpEboisANwNGTapHiRhFh3CL7t
CZozk+xmCUcpGx1844FYLFbwb6osA0f4eGU7FbvRhiQweyoWU0LIhPsuWcBby311diVQn0w7TdLW
C4iyqYA/L0e6SNqdAXq+nSmV9XyzHKWY/r1GHd66+Vt92YXrEX7r+JeTL5otApE9a7W6IR/XSpwm
6wVGGlDrKN7yh39DWZ0yXMWWlnjR/HcuSNLWMYZy1yNyYCppbhf+6L8gpH3t3+H5zLcLoXSaQC45
bENXSf5kLAjSBV65EEgXOOlyN9dLEt20Fk+33GwI0r2vGg21z0IG/UaBfh/OZ+oYxpGbOJmyWiCg
zgJxrGek1A8ZdLlLzBnSGpE7+bHN2IYvdGN5ao9s4vzNcuJIbBnwomWvYWgulGfom8sfVM4cTgJ1
CqIcKhy0CKsWedXC35RnWUmMpGRrolxZDDZAVOo7ETmpIIgiZilRb4beY5ZfZInxrFJcJIkJHxQX
lxPElb85k3ym/yJM/gWP/Pv+8j2yOTOviGsgHHpkj/z3z2Ejlidvud+0aiZel8Of3zbVWrav5a9h
IVNXM4v6+1Cv8MVzraA2mR9kxuyvMhGxzv98ZzcTqof5ZjlavrEbuA7TvRnX33LDuPVKXJy75R4E
+79kiI4mXqu2Yd4zaxQFdjvFkwOZTK2pNNxSyiM3Ljp1pf0tXFwkjP+6ayr51gHysu1tNqlMkv7z
6zWtltxEJ6FheW2Xl/VHAbo81s9a0OXo//Qtc8oowSKs6HCW/hJp4VL3ZU8KhLmzaHiyzdazS4Hn
l2sftlMZ4MdfcMB/cAKrUT1FTP42znAtRhBzzM0RlC2LkzOvS4TW89bRxq3caUZIN8X9N+xs0bf9
43ARw2F62VnRTMFeFslvqVsxc7IT/FGLLkszO9sDTYEvAXnZz9Nf7kazkms5Wm7Csnqb+lbz1Hk9
WtRh30Kxn/t+jzLZBuO7qFoWadlylLN+Dp0aweJWhKsauAuXx5cboxYD6gCRM1QZ2eEBGg/nVYUP
EPDx5RCKEvPnmU2ezuS/TB3+YgAud4dAsAPNZr1jk37g5er2P6w/lJaA0Jf7PXB0Ynb+fRLO5+Si
pF3OSWPmrCsA1/9xfi+HyEEYyaLNWS93meEm23QGuP98DpYzWwb0rszE93+c/Mv3/Pwf1cyLz2dy
/PJYhHibHfRMlo9mxvzyBJcfAfgKHGaYafS23E/uNyH1X9DVf91dqKpIQq31/5/I/G8mMgoKbAYW
/3dN0ParwIjxPwYyf/3Mf+hv8n/NghvwbzKNse/Ryl8DGdv4L1Nm8yxbFpEgljKHbP5HFESkxn+w
b/J/aQZRcA4fQDJYbfX/ZR4Dbp5f+s95DFpUBz+Wg6iIORGcpDm84x/zGEctctsv7BS3dvlVxKAg
phnfX/1hoITGQWUT6yRPUQZiTQu2YxhGazvsWlS5ymkkA8oCHeQF9jyaHIiYSNnhYHKRg10vxeU6
82fdzNxkrB0sXL1yz4pwRgaurQIwVGuGGX/EKJcuA9OvCcG5bErOIcbHuklDsIpFrJ8lLu1urXcd
zmFFbAZLyje05c8Yg9AIZJgseqNBl1zjekEUec7U117BgWykdGjjWF/Rrb+WklRg8DFi19Tqk5SN
NtFSFCr8JLb1OFbXPeZu/NGQVhP1Mx+MwI0nza2TXShHEL7RphAq/Q4cJOcXTgpfNTdjLH/oaXj1
U59eXg3m1Mn249Q3tKxaFtPCvnQNPJvEtIDKzlrDno6YZSjbSAexEYfhQwerp/ILdMxOUcEDsn87
GVwMuh2e3FFXNrWOUrIyYOnFxg0TO0+3fGqbricSlYTGadrrfedmdV0jKBlJTSj1DBUUoXlO0PZE
BoZcF8YvPZWOxJy7kaFtE8b5aj5to0HZ9PA8VyF6ir1GKDz/1DG9T0yQKlO1rzJlgu9mX+Vierbn
nCwfsqnZToKpO9Al0dB56+UGGzdzckxqw9oyQdBkLNFjgxQXAMhn1kXIeqQ/aue7jXRXyIzH1XBr
TMZvR/V3aZ6/YODhfKDoa43fiRX0a6kpLyN/lj+JKwKJFz/Tj/Sw1lBfA9dMWLljuxbrCpcbOIh7
MqlTN87sW9/obxJze10UzOCPkAw/SwtxTtNiqImPIwB6ZLL2zqzRl7CX8mAQHBFy6GBzofSNYiuN
0Rdw3Y1tMZoIk+SmamCxOgAwekQQF51WbZx2BYQVMGNgAoY0cEdVDQ69M3q2jVi24VKF8AyqQBUE
BzOtHwxfYaw0/taML/LUVXcIZWdumK+UQJe9BJs6aqMmAoDUnGqqwz0TA3Xl9+mptIsZJe+j9MkN
dVMbTGwgK97ikABeYIHhqZXjPaLW9iGtXaBF1Y6FJbvvqwOFenNoIiJUuyDdSSQrU9vAYwgMf284
/uvUpNLaHg2VawyCYnDxzHn0gw3PA3G2sY5o0BlxHUAbiFPsVfSXi4i9iB1CopHYwq54Mys/tLao
kRxPbjl9R79+rDFg7cOwGkkQ7N+RYfhB7iVNZa9juk0WtfCpTuR3ZFjOHgPxUzzQzowsuA5afEd2
1XSMJVqhBefuoJjTVummtxArpxd24pg3IGhqeuymRJ+j0fVLkcAds/qeKnZod74fSR72t3DTWvV9
Z0fyTvmUxtKZIYeGq6gDk8uIUVER0ggYE/OQN/MfXQ5XO4+52I8dPfCo2gFVYMKC3BA0nLPtFUVy
5ba212rYI/BPyDfIFW161EJeGif8FUlIzMuhehgI17yYmIlWIaHMwjLKewtRJV8jm5Ce26FvDLTc
jLY2pvWaSI5yNsrWTc14w9bOYJwR/K4bRjN+oT73IjIRbfHChrNZvApana5TR1OUtAvXRoa1ybSK
bOPCXrVd1QOXxLg2qOVb2lrztEZvDymZxqJQ19Pwm3Fh9Ggw2pkUEaPt6zIyYhp5p88gGQORAGoq
69hLeFLMSeLvCZIG6MNBsg4oWTL4RJ8+6ievUswOPi0cPNo6/LQa0ydnc9LLOlpLmQo3MZ8bHYAG
topNV6njqmZYPKBlvBWBsg8SZ/DkMqX93puYI03rUFc5wJEyrBCPKbs6yJ80aMib0bG2RI4VB2Ci
ez2M3rmAMkec/FuEEURVrOFeRrpJFpvjJeYA10xnCjRNzNSlKc+emzz/sOThFA96f1Fovqxtx/+d
4bzzZIE9KRfhSQl/STF8PvwWJcNCYWApU57wVT1ngsqtzqMDXANoOVA5to7cp14mlxeb00AlZHcP
HR4csqHghOhGN+xmJudsCVbH9mAPAfZvH8aAVMklSKE3yVbV6whuISS2cdbEtSvHsbNtUA9vodUW
Z8UKnrsRbIITWauACb9bxna4NhQ7cjHt3YypjvGCyhfclbewB4XjmHX/qgOqPuvCunWFkd8NDU9V
CenDalbPnNQW016ro+mpkOSrXRG+S3YIur+hyraMj90iBu7XRN3wGpbKiQtavVOFRvBDec2Lie1c
ojNhr/z6QJ9+U6soFZLJr7c2qtpLWOxVH41sBgUVD1NxTpkxt2ob7TM79VqtEW9GL+J1mENG0Ube
v3zsj21Qhxcf6p4alPRTjA5HO9xCrjXmy2TpT6P6mDYd0eEiyr1cdR6Q4RZQisRLMqW/O813SHXy
QbQkzm6yJ+gwLiYDCmYnM+B/W58kIeOYN83XGLfqbNQ99w7bmh7QBUmKoeaMq5GJ/TEAQlNAN8RW
6Gm91N3yjuBYNXUudjg3hZ0hRqxWZXc2F+M0a5OzHeunMKucO5ZqFFbheJZzx3ZbSUiPMh9oeAzN
G2Jd5BHMkLaiSAhctUeNFzYIuB4bhuukFkiWKYQIlWhi1aK88Iwyd9zMFOFdG4c1l6z9GBvqaRA9
Bklp63NW7cXENbCT0uhsknRTdVh2Jocyg8uJitz8wBiV6uQNPSeN5KJ8k520PavzzShXH3Y8bRSf
vQjixU5NStA12BczZNSmLsI1PSGmDUgJ16SD0PAHaEmKEfDMCRoK25v4PZE6FhL2YlyXUmk12Myx
mRglngbO9S42MRz7E6ulLMsAPuvwJRDPbfinbt5HgkRc2ak7POvVY2CpDoP6gxOSPTsIK9sWBYWE
GiqBJ5IJq/GYNrvSDJKLzoTFhHZEs5NCbmAa4VOKyHJ9bru4W2fjgIGFmYmil4jUrEYc2O18hAEa
ASWc3+MkLfFSP0QiPfjg6VYQhIa9yhDTs2i6e2aZflEOAdQPKt2VE3hlieDFmGKFi+akvgg17wDj
GoxRJandNA0fFV11hUCG25TGviQgRaYF/EeFX6RYDL3y8FXPBmVrZpHOnG6ixgITAgK4AwdqdAME
KAA4kU6drTJm3SCWEG6S1yRiasEOZTVN95Yuezbuot6ah3D9Ke3PNgY9kD6ZfT+fMiUw5vuhuzHh
y+htJ8Jlxw9rMJ8qEqzHO4eTjQljZIIrR0E+oj2lZQ7RnOp2I4LghFGTFXTwt31pputWsaTtmBSo
TWxrA74ov4o8dhO7vpetpr5mqiguc6sIT6qxyybt0dbaR/DnASOYknY4TnlsURayxVSzVmR7TKsC
87WHilFjkmsyizELbC6taXEKlL/QJSeHwUSS00d8m4HbwdNRW5S5ql4c8z0LG8v1SzVl/s9QPqyH
16Aoj2OmvhlsaCGZhWiKugSBb5OtgbHYa2nkIt21cHwY3+oeZiZrNci0e+3hUmS57Haj9d4hfVfK
LNkCBLsEmKI6hW6RIVpt7eT7gdJFQmGUR84N+feHWdR7iUCVdTv6J6nMv+SMjNvquVKcXxYZClbe
blsgdUmPfawvvsJmYHD55tjtZYzGHblCrvksHAOI6Ad+870UNNsBPmlkOCdq04sk63vfRyTvA8ka
+p0AiYfEgT8PzZBGEdFq08pGhyBQC49hT5YyLQe8otIkNo3UbBkYPxsDYdzwhF1ZC3N6WY6rTNNO
14ybVvvVCg/uLwZmrh00x6EuH/hGCVYB6me1vLcz85ErLUqk6Kuj8F6lY/3i19pGtCFAxNY/JFW/
VRnO84oTGA/i94Sgwaie529Sy+TJNhzY+NhJ4/5W6f7RzozIzXXloVDQr8JMQuQEoTSquNICIU1H
874gIZwz+09rQCILsOETt1WW9MC6JlzjRUc0FDHZ1De2KB+aInjpxT0YzC1n7GMTXI1Y3kiKDdwF
SoKmf5n6tYYSge9EcL/GnMK+w5kOA183OgKm0Xw9V3qym/9fNtSrRKlPvcU1XhrBDekPgnEsHlS8
oBLNeJsWywoWIPgkDQyx7XtZb6IhruT5A3IynQzYf++aY3SwGMoUeDDsECznWEY7JsYuW499oA3o
wGXYPJPugFwgeFCNTpleN79JNovsWVmTOM/doHrost+Gun7tRX0c2g0dwY9adE9A5erkZvmKipug
3IzG8Ftyxv1kvyMifPFDuqpl9pi30S1P6vdaH84S1XWUTcdQlFtGNLuyLn5po3ztVPVkCgqWlum0
CTdPtcaHfLAfzTHXtswhXoFTnMxR28VKu4c+kjWj11LiUNB79gz/67WREazlGXn6aHTpLryUgovr
5JcbCfqXKwlsmFK+Z0eWopgBnhYXdFCj0ubTQBa2L66AbK61z5lSIjQRcsnmwTLA6g7OJbszqCmt
AkMgOz387hAGSb4yemkFza+cP5DqtcKIaYKxDFgi2iI5ASHwIJqu5Cq41VnPi9EMD5k9PsK4OyLy
ujOTFqiHupnnnn3e3OlTeZGr8SJUKwM6J6EdqM4VigRyaUjfg1glGUdaAy+dYa0kU12FvZFz5mD9
rqO3NpHvGd9ao5K5Fk3H2NBvptS+1kl3YBFad139JWv6QZdQeJmg4KbhzF96nPPoBjQUUEneR0s7
S6N9NvTqKxkehZJdKxm6Qo2Kenpq5Horego9htq6bX+WAeQVTbk6ZvBE+39PK9h1QAoUQDDHTllR
u23izOcV4JpK4OBVDPYu0BBQksQOS298w/m0LJl5qm/qtH4jLgfmKyaqxjV9vPZG+xsOq4cG+CEr
6sPYF79kzdiMUuuKrn601W2YpBeHMGwZzIxes93Ksr2tR/dFnswbxiee6x8cTveM095lGFj28G41
1XPAAjclwPEa8xEP5mczx3lOqv3UZfqTrNSfwLJ+Bc14lzO/KRgjQYM+xsD4zf53oGZbGa0VIaVg
ZY34rYjLjwbcdh/qZ8SGKA7DV8N/zGuFzDhZbEWn74kFPBEJcyi7Hohe74jVZPCxH2FqF5qNe2j8
o/Z85NCLveTDDKcx5gq4cEtLeW0a+wkwKSB95zxQTOSl8doz62RNW6MKOLeJ5pXpWyvFH2g7Xd9J
Htoi9GJHBo+DvwQH0baFXC7J7NGN9oEFI1gFSEUkmBVYZu8kIpPNBNJGFm5rrdrJDfRzNhYacxrV
8R/iONzHOiEu6gjKlVPbHFCtXQcUO/nEUwTAErMlAurGsrizusoLofaDX60Pkv5unWk0XmyVaoTm
WMfVByLLGD1HVWmvyrSFcN+Gn0IFltvplyjxdbbtuouOyMA5yoIJtx7YJGK4NrlVrK7QORpQxyrJ
n8NnlsbPJdDEbWAD8Etigj79/n7Exr6qEulRcNlc+Vl5GsWM49Mgn1rPU8lZjWR6m0fyBn3GvlDI
i3buy7i6TwyNlK4yf6uRuVoxsfcm43kdJHxiE3cj33qHppNWbSJTvDhDcV9pYtZf5exMdYQ/qUCN
MmIEk/p+F8B2K/SJHTELB90JVMMdEti+2UpN/Q7lFBnnekIwm0fpJWuyvSnJW6XpL3knXbJZH6aA
V03YGhH4aSRPkGOfCC86jFaHvCB2RwVzSp2/OuP0GGfKg14iIazGUzlBXux9Vay0Ko5WGTDUujC8
cWiZ4lPowSjeFmwDdXOHNgsIl++qZrGlnePOZkbVOlZZ8xpq2A4FezD9Zmj9VVj5a0hUaJQfYp0r
Lrs/2SGqs092wiFQU3tV0pYyWT/UnCMAhjeV4d/FoXiVu/ixXGEs2QasEd1gnWg9nski42Nf1M9A
wj0Brck2gxMFMJVWn6yRYuedeW8Iv/Hm35XL4zGkS5GP5rBuIulehetoFZ8iaL1YW058q0fVUma8
Kwg6gRAjskWO6bd/atUieUBzUcYyDRpfEqW/7/jrWi4USn6Y8Rq2XAEXBrk9qpiQjOlFVPlpQHeQ
Agdqte5qmlCyqlkUZYJ+JVIXWcFwnN8vvFBvndk9O2rzntXpmSn1lig2ME4e0ag3tcSdhdkbWtqI
jWD8TPXgT4RuvpHTD99SUFAKPXGJQ7/5CVthKNyRSzhpP9eIDKg1NyTdeTWyiyI/gIpew3cnWQ95
798ragOiLEZVioKFCqt4aMQDtF6jgVGVShIX0jaHElgzQsvBZESbmk72qg7QBhnM5Dd5SXtSpDOH
je7mVG1oqETrymhPvtLLnpNDn2KD/hDr77XRX9i5UjClhHlZ43067S0nfyjqhOWqg5sLBBAPYbll
WugZZn6RJQQwapGshqZzRy37TOqReKwv9OfzAv4Makh3tVRSOWXTba85fDYU+qaYeeBixdWBuIBw
3dpQlwW7etcC966b6rnV+5XSdMW1qLtTwblMMh4bdFQ8ayvq7DvdwO6Kg+1E15mqjvCBvmKuOdHd
LgpqrJj6SLNt0uJzemCNugOl3Xmt5MvHifUTZXqzMmB861roXIHn0bcDw7GqJ7AXFVv4TVKCMnAM
X2UEix4EedCeHcCKwKTGISoibWyGCfXDUKjC621kQwa2/db0w1UdBo/sCH5NoZ5sqho6edvRMg9S
sgIEaQaaHUYnNRwTfPf6Y2w6V1+pVETQ2hVe5aUWTN7wBj4zwTZ4G4PHSRquup8/+4aFo7RJalcb
WskNm0rfxWUybNO0gN+jKtTNOXSimQxmOaGHVM5eJ339DFHMQQ5ovaiFr22inHhPrlt4wF4ZClL+
sNWLqOWAFQUosKqbIcnIsMu4cdW2E5BdxSYL5HQtavZTNvojsNMCSoTtbKuq5hWKxg1t9ua88kvL
cYGHYFTptKci/c2Q4UP05zkUo9WtJ1Hi78sje5dbvIWooGRVIg2AFW1MtlpkmEeH9FQ+fsxwAofN
eO5Ea5oGCHzCoN8HRfwRluigAa/tDUVTqd9KqEkp6tw4q/ZaWtluIMle4xfIu8fW4t3A2OzUdk9z
0H83yE5eBRH4B6kWxja02HMOnEpaAii0AKtCDYVlx0DTqHZmdjCK5AGS5lfcTbsSwPMG3FHEmdpw
UTOvoRj+ZLbN5e4lKwp2AAUSJO1JivXnguyIdWRID/V8JgvBWKQh/pmkFh0SM+kAXmsD6wrQ4OGz
mFbC2oQJJ5uYEKf7XJ4yCHjsVJFRe30qrnGsPQ5K8RwSoaFfxVQerDK/lLntJQqnrNEZzO79/g1L
wye+b9POdmaKXbOAMEn1v5+K9IvYOTclIrRVHF5BA0tuMuTPZY98TTLGfavqh7KpfnGJO8n9OKwV
mR2uLlBrB7U4EWZPCf5b2Tqqfp3s8lem1m5rS8SOdCxMBF5vE7++sb/O2EGlzy0S01VQKuQuhA4o
ae0zLZmHIUjFIyNpHnr4yNildunlZK/IoQTbXls1vAUZH+DMUfcDQwddQjk4WI+d3r35uCYh+6FG
T/a6aezNQHnyiSBeqZKy55IN16+Kzr3dKhggmp1KoITfD59sqxhdETRO5gqJ2tgjejjfAIXzN8VB
0DD1bi8rtz6OPmViaYKxeiCH5pcqxhO8cGqtfPgtD8YusftnjeSB1rKQStVPcs/VxxG/peJF6/Rw
73PlrSE7EUSiXWlJEzdAw27D2Qgair4sqZc2u4sqie8MrorgQMyZX/nLCqDsxuUNGc+aJsgq7IYz
Q64Xc8b6TebwFYbinsiqtLdvzFDcSiaCQpqjESfxEAzpo5q1F8X3qTzC+6JND0bjl8e+kfd0mDt2
iZD26FdjDAiIXZDMuxG2KiWP2NOc/jSbWbcY3LFLQhSMacjpSVU31VPVpR8B9f1a9437Pum3A1CG
QO75Zcp+MPuv1EzeDL95lWXj0kii9cIsfQiidWLGn2P+FcQ0NHC7wN6jnW4ZBytTTpJjeqqGkkyb
8AmN7VkohPSNEzQ7MXzAqABvMlryCgSYW8pxukYM8lBHmLes8kMb2Go58kQdk3LSTYiVRX8K+m5c
Z6I+OFhktllZfkmRuBuZKWInOBMRcB811pvTOU+zi3QyUuxkRYSLtKcYAXI3SNnVluAMQ356DipG
inG3rZ6CbLjEVgeLQYQ7cwI71Q7FV5pXe7jU1y4fvUhpmMoS3Gw1yoyUA58iQRyi21tjpUdAhTaN
mwUG/HN30Vv+67F/3f3Xj/0oNP2o3iajxuiJUIU6Mx+iuFA2UCudlaigPi96L2cW6ABb0xkxT7cc
H+K3FlGdkWQ/6sfl6H/x2MDwJAXMiGkJqtx+UR/CzQLUMeek/IRv/8jdCHhr9tb0JOS2aw5L9PYc
JkKs9mAFrhFm6kr2y3SCw4ZrSJqfrj5kJHothyUZGADO5kcnkDK+bg8bf/FROtmApXK+kWaL5vdR
7XOy+uZOQ3K+lctqby8Zp8vT/D5cbEnL/RIZDw07f2WhHV//CA0XVeFyszy2HC0KRMue87B/vrxo
ELHsw2BPdED9OvRMepYIEzER6kPXMNFEh7SIIxt9jrnBSEcGFliyRWz3Iyb8eQzXiLR32l922V19
qf9MUT3tCffAvm4n8IRox1la9GtifHPWLLwVEM0aHFlB7iKaciD8wBx9TsF3dTCBNrbafyWNTWzU
fGPPlvS6qA7oukfXcSRvnFgmNQPjTjYIPBCJ4u8DO79gOichQR93ipBZXMfuTAo43EjDGtY5n5+B
OADMMjtiW0BeD8aLDCPrrmMTEE9GcbYyZHMq3CxvKpxkG5iA75M/skWy/WDrd07bj2d7mG6Q05I7
VfebQ1gEd/JYEREVQn7J/YS99SpG9n+uq7I9Nwj4WFHNA1MGCLECNi7iM6uaiRW1wn+jgv+A58Hb
n2GaDZhcUpNaXKpsqYaTmblmVmd0PlR5L/XyvdYr9bkzBLkNqEamwtyDDyj21OGrJwAo6UkOADXm
jXbuVE07j03Ap18b7nBiXCat/GNlSeTxI+05M8hpyfWTiCJzy4l9jZrBhuOr+cdE9amANNeXhnfF
oY0CweqrVpvshB1xRYSqdmphqeCgILtr8OkWjLyqgMXdLhSs1E790Q9APHBf5hdonflliv4ULUSR
TkzkrNFdjCFleI3Ju2LUPiUueYZekmQ5qnorO8sSiTnlcIJ6ImCtpoxUaLflkzJsOgVADPtz65TS
kT7RIyX6K7+pAe40Wmzj0dyB2fuj0SKYGLFhygFym6tT4NLJA0vDhYlSlXimpGIrQR8g8xTCTMYw
G8/KwEA4d8ZjND8TZk8S0znKG0W2QMNaNmgbM+BdaQfyjUoCntXASc/Ad1653snkWJWPFCCePL+J
TJRQmjBQyZjJ8V0hvIJ1Upmatzz2/eXlK0ZmAQluATjYGAd3OcZcfMHZi+bYny0OpiKrqF3j4kFH
zBfr4uyH5l0s+U8D3jhp+DAr7Utu48cR3GmSETiAn6EflMeoQRaPGeu50JJqJTnlOz5r2jcTXdlq
uvVT1x6yVAO8IR+NhkpRMftjwQBmJ1nrqkrvSi061jl1Xoz7NISeE2kCjH1ArIjcQUu3uhe9UMEd
NbWbyiqpVn7tOSFeC9OnTrUk51YF6QAuMcQSY3dMUJTu0eFaJQ32fR9BTgN+ea2UuqShhZAbosaA
idtujOfe70/2mLz1EnYBk42nbNZXJUM6o4i7dMdom7IEA4s/u6P6GDyJoZWXzDo1jFE7sucdlVlK
Ej2QK+OmLW2rzsIhrOUEv9H8/t1XFGFWJr+3ZUlmXgbqudA6V1IOtk2IkD9pfwz2dqtK0bFMB8MN
ggjC4qGg0xfUa5xE0OWvfhdYa5xyG0kthgOgPxtgYvfamtpNn25TyGkTiuDaSmp6xPpG5uCAU1FN
VmVXHKSIYI5SOstwa1gI9RkXXayrTnrxSyavapgz202KnSDxzPdnJk4nbraie318M8DeFeLRaXK6
w1b+NIrMlUbtWOHI8VrDvMdgvC+b+LeuXImeI/KP+E63sJv3HMUHfKpxM4JxpBb4ysvC2QsmJFdp
CC23xGzNbkY9EO6lmUG5mwI/cQ32eWhA4ss0ybqb9bwM6bgdDBUzDRVlre5bBmFDrqA+hVbZF3kJ
AsfmDWWTo0UKJ2UxIc2Qsf1E/akIDhZVnBvVAGbSLKk8GhTqWsuqLyvQf1kW4PGWWaVM/NlWxM7D
WEfDLjRwoYKnRBgafHShor60BHZrRn2XWVawj9qBXLtEekGLWlGflQUKFF1Un2mlsEx3KPnDP4rC
um/J0GFFesUSX3b4htsxQCsmRcrK8gE4oeNdSSFkcEHFENbT3VxK1pp8GA1GdqoVFZ4pWmUtBjoR
0Vh/xHZDp77MOW/gOIHnIzDy067N/GDlOVI1Nj+rwNQK0kfZeqsjOcbkm+7Y7eY3UZdPKKZ+AQj+
ittPKGbGBke175pTsGPd1a8ZL1Zm0NTLVeR67PiZBwyYpKMRHueINchvms2HbOTtpqK93Jg6+VFL
CEozXJRwaL3KZPhY+egCk0QzjsZHKGnTxmBHydt9KQPFePNJBMNHdjGjDPSCKWwvHiBKMqFfidCR
vaknvM1p6BWaKmUzTY9wLAMmmq2Ea93XCZstHWRAesvzqaGZTZxdJMnep2w9PUkVXH595jPCGj1H
qn+rXb4lanN6lKZ4z4oUkuecn40CLEsgKw+hQc2sZvmwRtvTra222hENQP2W5l+DlPTAA7HiO6xs
tHTNU2wg0SFCFlzGWQ9KlG9OSmeshkWRz9ovI7Q9SxXv7Sg7uNjEPW1ZB566cgHnuhL/zd55LEeO
bNn2V571HNccGnhmPQkgdDAok2RyAksJrTW+/i0H6xazsu+t1z3vCQyBoAgBONzP2XttM3qAhRRv
dDoVW1eED/SsD1SGnGsobeBtV4ljElULVKo+J3eMiYtjAoMuszL3WjCjut7/tOrlOSdzgL9tnUxL
u0jk9HPW30YGCOBpeKrRHuAIwRY6imCLQWXfJ8EdVRZnB2GZ6nOHx8PIjf3A3BgSufq1USYM0qpc
LdTWj5IK8IZJ6bidtG43Cfe7IIXPG3qS7NNUfAtqqA3SY2YUhkMmMBrHPKM8EbCkjq1a7OrimPLO
vAaeJRw1NTgr4Y+itZHXOSnmakyI55j77i6d6DelkeLcRI5wbuZM8dURlpFYAmNb5nGK2NyeaRWD
3RZ22/vQxEkTxcp3InqA+DC+RLu90RAmnfDaXam+EBokY1HE2ATbuk6/ZhA7TkaLbbw1kHINS5WR
QmYljW93vPqUbAikB2F+GssXOOrx+f2IPLw0LACIe9V13mEhehlf5WZn4OPcqsKqnXZQ31/eH6I5
2TeGOh7mAFYXi2yai3LyN4d0LNLovO5ZFJEPg0nO8Yrpy1wknOvu0lBwzrMw9/VCfS4Wu6NzCMlv
3dgDNsSk6F95JB2kERoNkZ3bEGlEJPdih6ULDuvjTD2VS7A4imopzhWJ1yRrNXgZg4WlfWdJXqht
VVsNnO7GNukL29PyNudRwbBVQ8ZswCcVdrLlC7pUvPtzIze1Eoy7yFRe1kNp5ASwqMilqjsTU+DY
5vGxVkzMaJp7cEIwt7bWntfNMGIPmyp8h7bbH0g5U3y7sRi9ikScxgzoYEYZxM8mjVLVkADvh+vE
N44eUEGGJfNgk4TEZ9BZ1TkbSEFGW1ITWAcwownyr2oI6a9I00MfO9e+mWgu5nDjjJqEg5QkpDNy
R+H3kOuwFnD6mAIlXhxO8VkPgVJpdvKNZSvnAyrS88jyxJOZnV7SOJtMnSiYoNo/QxurztQWgD2I
HkVHBTceSzBTCenqHIAP+FQXyJQG/HbWptHZl1146aTbs8/D5lyYreapbShHl5BGyHrQTgqfU4oi
eOySCSRscp4LnOkYTc6pY1DbWf9hTMWtNk8kwZXnQX4I4UTDAKfITR26/bGJhb++duAM03nd62Lu
rX3CJKqdm1vgffF9M3Clqc03LRTL0aXnm2lxsy8H+9iVYtqJejxHBpbXumI+oyz9bZfzAiCpvGq0
4H2AORdCIp3NIgZSqPrhrbaogLW1maJIYTo3a9YXPugdxpLshrZ25Tsk2qITCslc9myHapJF+rca
hLjBRwiUIX34uBHxzrg3HoKRud7s1uS+WW/60D4nOUJokgh3OWSYzbAUnLUtBXMCHH7+rx3iv2WH
gOBk/Z0d4gAgNY5/xVOp77/yhxtCNY1/QJlSTU1HDor14J9sKkv8QzMsQwXZbKwU1D+tEJr2D01X
EYiZwjZoSDgApv6wRqjOP1zhYuPTdGGrPKP+T7wRWLL/Yo0wXEd3Vm6WZgnHMQznN2sEsZwUbc1Q
exRVohyyOesPZG1D9y3UmzRm3pYVQFUqUMBq1xuf8E0zCXab+ZTmlbsHM//ctjSCswB0kBET+SQW
Yzp1AlF/Cn1OIJlmxiFt9W7L6rpjJlx13RFbFYlmtRk+jI5SXPS0fUJKsRMd3V8DzfXM4vskgFEh
+SK/24X3aGs08nqVjmgwMO0Jxxb822S9OSxuGIEAh2Yu+nbHGfUD2cIVi8bRPuhFUGxddK93y4Se
Q1hl55fRlBKN1d/XjKPeIpBQ9COVu65NnBsCvrZLa32qC7Kg3ZYw4ulgWERTLEpnnkO66FMfHhYS
cw+uLAmAMED3XJ5VTMXMzc3GE3EQYgghGTewB7GJDNl3GcZvLeMZMm2DuXPVU0sce2By1tfOnF8Y
vZvrGNr3mtFU2CnkmDqXdJ3S/H4mIAPZiQ10NnGNDZMxE5hF4hu13b20TvCTisZAQImb7yadICLi
eSrY+ORX56qfjik6V7dn/au2xWFK4l0CfxuBRniTT8FwTMgyUDPLOJXl9LMEIH479sqrEos7EkuW
h9ycZiwlbfhYxKixbFqnUW1UBBgBg9BkqERSiJ8IF8ZzHIFb7Fzr2sB09YMpIeJRgEOsl4VZlg2R
oYuKfVXaNZNneoS/XHN3ZTaHZfF/ij6/K+Oia//zPyRn+BePz3oiW5Zjc3EI4TqqA9b4V49PToed
5XdrPRYAmFIR4O7Ve7ypU4aZlJQgOjoVHnxg4zT835iY+2aV04fMDCrmkdbeDi6SUYXuPhqNEqDA
oN7bWGT8dhn0O3odlhs+qSWpQcvshCe7Gu7jVAz7JcKtmqFqou0b78devWZqSlaNQXqF0uUnIii9
cKztPQLlkqacHSOyrJbL4I4qV9lWoKon973dR4gRtlYGDt3qaG1V6RcSJ9qXlsm3u9jPQ9abD0iX
t8MyvjEJJ92+5VR1QwsVFauYRJ0fWgPHoN4jqEbmpiFMQVVf6MhWmPG4j3//gWuCUfCvn7ghbDkI
OQ6GMeh70nX1i6uqgqEcsnwpHu06xfY9dzYmZ1qlNMZJKc89NzAxvUThbXaZ0goR0azcTdXw1gkF
/2lcTX49w72t+uab2RfUMLKhOOhq3lywb6NgwxuqxskucdDeZ3IT1jQAIGEu27Ya1VMyjQSsBARO
9Yl+pyblsY9aVHfTV8lvPGXV8NKmCkFjWXxXR8hiRUxNZ3Ggb8pQUmY2n4gkUs98SsVF0fS904f2
KSNfgZyd6c50Aojmk7ankY/WqlKZ0BcjE5N4UTcLMHgWX5csq4p93i/MQZxLWy3Ussqm29YoqgF0
Vp9j0Tqy8XqC6pwfxKJ/L6z+MjaaerAZ3GYU6/t8IHeyLpLyeSanxgh038xBMXcGkHfmTpvemapd
lFS2pycYD4ywBLs558C44NrGUUl+WB4Zp4QlIPehawYJAjmQ6fp6RxOS2SKcV08dStwn1UCsdeK+
2lIYtcQXsm+DS2V8ytsyfjSN4UjVCH9bm4QerNl9VEYPnaMQMY6A1FPGRFpgQkH/rN9jqaIhVWBX
EUB1kky5DhEIp5SK7bmy1E+odG/pTkJcacGlzlMNiQWeDQR3Jz3EcYuWKrJzzmYEv0sDACruHb+q
CEDKUuMqKanNPJ6VyOFOMnBJL0M1n2sWW3oFVYCZOcj5UEL14Mi6zugNGdOz2lacU6GjJwhVsrcX
0zAfHac/VEM/n+Y5xPVj5nsu9O8dBqtNQ0gJvGS6wJTDvxVR2x5AeWknZopZ14kbzivPoSKraWRo
1yZVz0RU557BRGPRcDOOM5BaCMUBJiia8Ut6O833epQbd0EP37gIzP0UoyzoZxKLLNeuUFaysQtQ
hXVfn2beGXXhtDoUOUo81+zQzwezv4zOm67FqNL6Jt2plXXgImDiXuTQbs12r6D9hfyoTYdE6C54
ojAlftL0yCgjKXkxCHxYbG5PaUjsLHdHzanu6B1+w7w2Hv5+GKDt/ZdhwCTMXHORJSLUg+unaa7+
12FAC4cgCGlIPmCPAVoVqTJhhRwj105cfzCX4+IazX1aO7TNRsdv7B6gd+9Fih0fuVgIgqLRgKp/
MTcLcC47L4bnkAKMp3J7Pw7hBEFNmI8x8MyIwaKfLq0ZbDKzPjmFYu2VhkIxjbnupHREM5IAfa2d
6pWo4NSvF9ICR7TUSEDn2Bu7Wbu4YRZvLXtPJnJHr1ULYbNzOV6w2CWbsm27LbQ3hAp68cMK9P4c
hb2ziTSVvmUVDGfi3CxAsdLCX1xqeHm7siGnwYgC/v4UE+MmNJ98dFx/X0FbhIdcGMQ+t4bflxPk
asKSRGbLBihjP1aMmCR1c75Q4O3xaUqCERfWRa8QiHaC6kfSd5Q0rMzYd4qd+xS5yUbEFUrRVDHP
9Syehzx6G6r4K4Fq7l6jngsFPyR7Dv08MaTUHWckN5DRI3TUu4J659Y2TM2D4DUSkUKISwXJaeEC
Pluupm3CgZiwOCBukBakcTMW2BGcORfAhmbmZSyEAVjx9XZTgkB4yhIGAAK/G75RDbxL61bpTTdZ
uAeAGnskb8k+U/q9tOFd1PNDrLjRzrBZ6whdaR+0RPSXrEagLcORy/yiFiwJ6yq/9ItNjVZuDtPQ
vy9mvk3/N/yBaue/zhbkSfl+WCYYyJNWZ/JsC8eyNBOTsYwN+OXeNVLeVsKlCR7w2aEpGUL3HFiV
e146rT0IQ3uumvygKMv0MJjfksWdbwiwVCkoe3q81F9EoO+VIqOGJjJmweijyPMoNVQW2nTJSX3D
mvUAdjjBpmQp+7Rx7hUzmz87BcJDYgqiBzqROD1dEe8NeIIxhe8tsu3Bq0xJLXeawTckI6ouGct0
u1l2C5zPixb2Li25MUDOsny14pFEIHCN26mVvBb9ZpjuC1oilylAKWAVKFQU5EcPZpAR4kYjt7Ma
8exGAX7HRT2M+oIM0gitizluO66cu4QGKHLVzN7bZuvXca/s/n64MOR64rcP3pBrG9Ui2sHWzN9G
i2IBIKZGIaQkiwT1KVEn0lcYPV8R8QR3BZr2vTAiJOsO7pCOMFAlglMW95fKhKOEmyl5yEtSsExl
W0sL64zv2O/T6lkEwsTCFypeYwzuFXMtDm9cfqWjmldSRhSsadlZZWZwDMowo3tWdZ4GUw1yTsaa
wByomkAfe1JRHGSp87kpohI0fxR5Bd4vmCfQ27mdP8KCb2EvZSFRqbT/KJed/v4zUl0ZSvH7h2Qb
tqpqsIU14/cPaYQl0izGaD4wR+SOCcXsNlbv20X0pyYayMJrg1cQjjIKb+pPol8mlis4hepBNVC3
M9Qprlns05bURorfI/5UVDAWmXEUZiuoSqmr+oC+qRABuRZuAeYyyBvG7QLQdhUPJ5y6xMUnLyjW
jUPZXqJ8uAhMG7u2ipDDaDQRnBCnkJW7e7e1v9KpMw+MisuTjfynmXT3WFGbX5w2vgxD7quVQ7yj
wJxVMWP0iRqYsOwl8zUzGOQI+xV0XlrkLBTbSrc0TnVXOAD2MesgPOqJn0EB66TXhITIV0U1zUMR
vwxK31zi3tjNfQo939JDv58j40moZGrr6WKd85bkBiYSDCQnXBgD4EMCGvGFDQhhRiSoExog2HZ1
qyqeiwtxQ5P+1Rq5LEfWOttpLMxN4+CSNkhtPIy5hSe+sNQzfkAVHknoWsqBKGK6YMYYbxUXbr7S
ZfnN2MzYaIH5taV1QTbTPwAK3ikd0LC6q60r2bQ2BFMRXWhUvfZ6y7DRTp5epl81tG5fnJTcD8K5
NihgnUPOnJBQRJvWlv59aIE+khXUQdz0i5yynwreeb/egYyouINNVF9KUV/jSrnNRtW5bWqFanKU
ISfV/KXI2isCx2MtUOsQcEDLsFRPOKlKk1K1ltiKjK48iqIJn/UU9CQuEBCidXRqpLMinsUL7X/1
0zi5aOOa1i8mBX6ogbFu1uJ2C4G33XUKtdDEse+66lNOwO8tUr4rWSjRTjNdug4tIw9RkrE26OcW
7nFe0/ccCZz00mz8QeYsoq3SCnekTwpqZnn6hFUzipXoQjel3FUt7pn1ITXUvZ0n3/QyL4/zxCyO
S4plr4bZ1SESwkn52GnUX5gtkQQ3do+6Pue7CLol0poQedAUihs+XOcd6P5vbzEMZr9fxaTbsBxV
HdNcCza/rUhRneb4WwYUjxaTgyl3E0xFvX1qqahcuSk9LBZDP8Is49ZOlUctor+m1W21zcap3s8B
GDg1sZhRyB6VbjZnPTH6bRzcKXlxb2hJ8STFjFq33AstiQ4xvlOKDZH2yUWrgf7F0jfOgDmz1Kqn
LnHMvWi5b6/jrN504JyydjySY8A3EfbjrZMG3wdneBCZ7j6FxC+UfM3XgRyCjaYmzS6ggOJxz3Rw
cZK6oQ3OhBUWfj7VmR5NjUqw7NimPmjS4BCowF6miMBaVwk6MpbtXYMx5KwsjnMN6hI1a443r7Lq
gn8cFrdmr5/BEtCHcN0FaVfYf7ar5YibfHmyVKKHs1BE23qCKFhU90PRmRRkyuiTvtT1IY35v5ky
JU958Gi58qfFotxMgZMdXaPNwDfTb6oDRjdhh/eDmosbsGFgH4R+SQL07KPTUPkw9ZfWUuHYzlp6
sZCDHIfIyP1whs/s9vY3GXPxEPaC4J4opgGo026qykPh6uNZldOZMEHBn+HopoU5AVRlyvTQEfGG
HVffty6y4NjkzhUX/VFPWdBN6sJsHoLNLsuGfcFkj1CxPLhqdenitrDA8eIU2TtRg2igU5CvTCl1
jVF5Jk1m2BZBJfbNrDLGwavY9kw6SpiL50J7EiIim6gc0HsGyGODMjG3vUWmuY5uc8HthWjRDXcB
clmE/hYl+aiu6aBVfXrIZHIl9tKXKEGsIMMOaNa3tEZCkNZl5rKGbYPLkFjzPZ+Db7bpt9Ek5oe8
zHRvljoJj9TAb1FToObuoJSMdf5NNW654wZflBJgatBxRYbqmB2xY+rSInIOjDy9AlaDB9tnn9Dc
fqVgo97U8lFXu2cgdg/oH3Sk2ha+6aJLtyG0l50VP+etot22otXviPi1PfRX2c6hib0JRO7wFbrp
g6PZ+LlLlt9G+jNoxq9W7Vj3yTNywfAUtQjZIVYnenkfK99jUh29jm4O8RjU7kMbC9k8mA588dL5
ZCxZjlm5q7dKkpV7FNAmYmLrWUEyh2qae2Ua6ha6TozgEfffqc3nDQka8VNGvrLXTUVyDM3iUxWW
+CpFIU6VeBr0hilPqcefnSE/1M0NTZwSLbnp7Lqy+67qiXOeczrNdofMbEnjXahGMZ7sLr4fQ5Rh
pFbtQpxZDK/V/JwGnHZMjqKoW17rCRkXtIXCz00VYxWj+IWOVEpH8nNFlJpnWDYcycS8kPNX3tlS
7KEMU3ZXGc1j39G8ztyaFAHTzW6WHqyEG1CeHOKJOZmCHj/sk5ci1kzpo4Mr4bj5Ho684GwZoo2p
qdFrrtq1N46DfZeYFTWH5jt1Cu0ahZXrTzK3uEgjAo6Iv5ERiC3mDHUXh53zdKCppWP+c48KMqOL
Y0SfkqBTtlV4yJKuOdTziBukNfOzhbvc71k/wbQzgkOuOO1ObWjr4kAaHlTSnYRZbgVRUX5WRPGC
HjO4m0wKp8ZQZEdy5ju/N/TgZKQ5KUUmnl9bRcwLEQ5dzgSlpavHR7BV2Y3mzNNeH+ZTnqNVWqfN
s/mly6rmyOId88Sc4o53k32hzNoV1x16gH3VJ98y4v52InPERatJp1cGxx/tAP5P2XqhNQcXZayX
60i08satah2Gl8FklmCzw6Lqn21gn3gCPpMYqR0EcqWjqzJJSLvEIgXWHq9qUr8tFIu3QifIanDG
B3oILh+ae8fFgnVd9OM1qxAQ1IX+M6tDtF0YD16MubglNV3bGFXNmGakDZ12kGzuM0ru4hXIywLu
xRSbKerbg8Xc/f1O+b/Ze/+f6BOd9TTrzn8P2nqZadsX4a+tpT9+55+tJSHjTXTZPxL8LVt2d/7Z
XVJVmXxCf4eSwnvf6Q/OlkFiH30gCcSyqNuypv+zuWSIf2BEsVW5PBaCyJT/EXjrN+qWcIQpZAiK
qQKFN+CD/HWNzXnapg1ZAFe9fsVoTc0R+9MOe51p3GGf++WT+Rcrev2v1Wjzv/w3+fwvK/o61NEm
jvw3KL4/Jxoiz+XkY3YJ7qms0fkxXzDjhzf6vqTTtDFe6ZH8CPfx0dhJNU3pOV50GZ/VC0L1I+d6
CWCYa3Tbldvy/PcvVQXY8tvUkP6Ew/eG2JPMGr6831IJMeWpGTJ99cZu8Y1W9dKeCrlxR51ZqoEZ
9jSEEbcy+IdUep7sdpnwCEM42PTUIU+dlAWve0noop2j0e1Hmqn6tVEsG7gk6XndyBjoXWCIt1pS
dpVwnE66uoxenhArth4rAqYCqoVUtE5w1TOTohha18OOOjnaQUnSXDcOqBoGatz+WzqaITZF9B7x
qryOJVR0fTxI6O36sBLDXeHU4y5dGbBmvHilijGGqBZUu39uyH9ATS8JkOFSXj+Scxmd1X1lhoeP
Q40aVxl1d7xFfEj4/ydiqYWkOPY2ZjmyVCq0q/SZ3pOfTXvUDgUIozXR1ljJqda6XQ+IoiAJ0qD8
FmVQqZn+UVIZhl3JIHjiJvRH8vO695H83Dbg61XtaJKsdcr1CKxmi+bgtG5quadOSoXhAw0hDErJ
j4WFa69w4o/HpZG5dIyCF7Suh64WGm3Uf2ZDL6a4EQDAUNRyqFuoL+GJ0q0tKvXPWAzbU9ilP50h
qbeWfLQeWjcfD9U6eTXJRt8oNUqW9e2aMtY36cJp8dZ3vn4rTkNEDIKU99zh9V2u75dFJrqHdVc4
YAvyJXn8eIdaqtR/vG2bZCDM2WBnq0hpt0EN05deBSfpx5td91TpEedy2GK8bk+KAHa57mGtG/aD
sRwd7M1MAMzn9bmMBupRrtwHDQmppbQ4nmPK5dHK9sUlGe6cHrfS+lCXOn9i7eWZwKKKpGK5t54d
GrXYw8iEYj2+HuIbZ24HkomlO4kLm1pShusgY4qsRh3grxanw4Q78tRJy4+BIc5X1rhqvUdSNuJ3
QTVYQKaOlwKTiRtPwIGb6SSVWCmkuoMtX8N62g7yNb/vLf19jpuFu/+f52uV2Jy164tqy9IB+NXc
rK+mXF/Sn5s1ydldo6nlMZAUCMdWAKtktJJEhNBS0nEH+XDdTH/urQ9/+xHSAXDntbPiU9JoUMlz
hoZ5SpXZLBqbLkW5p2DVnNZnF7n328MimDX8jG3sG8lAezTTZeZeoKnb9VcsdbExk/evH39+3QPX
RFQwHMX1URPhtR8lDreRONFRMkmh1Nbve+uxeWXpFg1Y3VQCdteDoFlCEjAlfnd9+pef7MQPZVDy
YyLHrFQCs9e9yUiq5nXdncNCXbbr7rqpHUSX3DK27YpA/nhi/W1KiQhL14Mff219qDg55lgJIl4/
+fTPj98yJLFY0R76qKbAwn2Wpd/IOBWacohSASod4FhvxvW122ig3t/v+vY1fUj3bijO788aFuq7
TTTLUe/9+UhztnGjv5QzDisr0S/BDK9C/pH3n11/an2Mm+6Pv7w+XJ9Yj73/uV9+p1B64EMjhdFG
A0MmlN2UZFzf/+rPfBzTRtJaYSl13+2Wpjlp7wiIyUh3RgrJagabSD5K5EbI8zWTlp712KhyDq97
H5vfj+Uyxt0y9ZiujTjnioLgd/2ZYol+zvLN/8vfXX/t45ly/b2Px+ve7/9KvsKPY6DngBbyMcwU
4huh/SwZzeAhcsPVI3VrTxW4pEK8UrIkAEne9dbNKO969YK2HifyVNEOEJyiIVSCpSSjaYlBFgBE
aP3RaHoGCjaOKR6AYje7ld79scHShcNH3ps+NkVc/2jjqtrO8v8IBNSUzxI0uPLOWowdrZlu1Kjg
hn0DoOufGO/VffXxcN17PybvegRiTYxXMls7QV69LQw+5GJsSf+Ya7JXzeWQsGrfaa5xdFDx7tKm
e+PjGI6KKi6JFWX7GJ/IpihPpsgHxvTh0bglnTc9rf9pBdHb6xWEADQlcYr4F2dyiXsy+XiahnxF
k5DWIo67rdbVITnkDDVD3o5M2eTuClJfN00XmZvICsH7zOVuGgllIMh9/YBMXSnKA7r25dhq1xWa
v35KlrzfpXZ7m7gEVYZtS4twNH/Sz0VnGEvLgPOlRuS7G+2QfPl2PiAsJIAhPBnhp4hgp+Pqxlp9
Wq7d58IbKnh8JSbF9Zg8HXTNyA4NXTDuhsriUhS/jCq3kLa2W/xV6b2lus+oPu/oO6ewgM4lvujT
QJlgb4bREe2TdlIVXX3fLEZ/C402PQzdTIBN6VwrauyRhnYmJ2eOsPXTMFYPMew8IEAkdpgKzt+g
sO8xn1CN6yakV5L2v27kYPvuYfs4JmJid1MW/t7K/V8372fAuhtbKZPgFIFDHNF20WzyYyNb80S7
NID/jQvmD1KzZOm8W+B+0n2/7SaT1BLyfmCgMm+1evsWM+O0f8f2q7n6swVOtdXkVG3dqOtdWtrY
1ocFUQL7BQAljIvv1aTeFZlO78FRhtO6V9OPIk45ovFechHmvIOMq4q57y+PXcFghw9DHk7dqH1/
zmHowJGV7T8OrT/x/jfyHsvuprVwRbRhaXoIZ6rTSqDOMkdfvHW3N5J+E8RUBmyjZ0YkRheM/fqj
Vcp9fP2hdW+Sd6517+OJ9efef4XU3O9ZorXb9ZhNdC9iICpXVcFIIDdiKZDRr4852VXcQHT6mbN1
yE542lYMnq6ayzCr6GzlofVJTOt/7JVKGnpDzcvLerzztiO2zRhAlOvNO3qBxo4zhVu6hmGvCcb9
iDJYIJ2Rx7rmR+iEuKYqZubrITOXIFDdRTwuf+LjiY+H4y1KO8RoarYdps0wbh0yKrjBzRt7D4Ly
mu3DhDb1WYV65mzHl+IHQbI3ox8Q5KztW996yq4sOx7gmLrwGvwhf6BIFU37Dr03yLbgXFtMz/25
eWiJP6PSxSop8ZPwNA/PvfZlIEtb4sgxqGugYp6N5FZN9nnr5cq5TG5tQoY0rpm9jXNogBwWcH1f
iuRaTxf0A7jUAzCEwblTjg4gJvM+FJsRG3l8TPNjChSnwRbK+9pZp+LiePBXRip337Cr1dv8J3X5
ptuTVWkrb025wT83Pnb2EcAysea3QHny9EWCUxAs+dEni5CAr6pCKqM3aE99hJF5Y8AR3kz08IFx
KDvCNA19b4udlR/7ahvGO/rHtXFLYTb51CR3rfiKg3BXbS7kXX5xNmTYbCouUS/2lpN+Ak7wNl8A
r/4kkfhLW26Gbekrd8iB22Izvbn7yXOO2nf1Hr3BMX0VfvVc+44/HaizR7f6YTh0m2JDVt4W8aB1
J+unG3F0/PxGPVRfYxaW3VWFZVVtU2OTxbtAObbjxrpgzKr6ncoMm+4pKWL+V0xFt8XR3FGxJ7Rj
m94r1/DH/D16rn6Wl/oCKhm91jYn/Wxjscz+1KHBu2pPhNb7P0g+Ph/7t+DIq4r3YJs9XjDzkFN5
h8vzYO8rfGkGMQgQOLhl+ahF9D1eLKt+7ZJDHD2M4ZaUgKbZWfUh2NGVQRW1x4aKDsWzHrHGGJ0n
vhvlPQ3d+TM9JKzzlu4vs48PCPrM2B+QZ+uJN2GmpDiAiDXEMor0CQhXtxHNW3O+2PcwWO+Lo+UV
j9Z0coatu42PKirV4AVBaBnuFzLnyAfk5PjU75bgEh3cewQhN+Fueutcr/1O3ZuMd8LTYD+Rc4c0
6jFLfcuFcXEAEjgGx6RF8PGAbaL4oleIo3afu9xPtHtKtlV5HXfiW0UJdNluoUBwhyD6HWfEV/s7
vrYB37B5Tm3MVOeAqTBSNiCqm/S5nr2z+YTaSTmrOxKnXszvEfdBOJgtZ9IleED6b38eKA8HXvbm
dr6iyyehfRmH4W1+cquLZhzEhbnXffam/qBnSmVCfAXViVH3C92zpL6opcfsZ19g/4HLfcRkSG0S
XPaM8UVlpbzRXoo9JJew2tjP1tfhHm/8a32cbqhXEjpYFRgBtgrQhMAfHwcI24Bzvode84OcJkPd
FhZtDHjJu6zcGcaeV8ifz1AuAJO40U/6PaIcAlHd/DDSpvxBV++L8i27wxzjsUh70l7D7+kT1A+c
A9hTCErzgmv6Ur+UZ3Gf0svdRdv+bFYb61oeaC8ur9nRuD7PD+ajctDvkh9o61GxgjQxffEzLnzQ
8bsSFcKGgab51O2He+1gnMURxUbzrEX+8IXVcXpsfeRBW+VVlJ69gw6+IXPmKYYYghrUY1WQzMR8
+TUN+YioyyMnvXI/vBHVRj/e5S1uSFQUl9BnTH0hxC/dhI9l4PPWyy0sjGGjsfrFfLvRdoBP7t3P
kICeEZL6yyF9y/cm/hR6gbdAP6RXzGPQ9ENYRh7iHcPD4Hzhckt2FOkOIWiSF87DC/QwIBdbcifA
5MAqSfbLNcFvPO3Qs91/Cw44Nk7BoTgsXKjE3zh3WG2OIyNPs8MasTAC6p5wNxhsHvlMj92Z3gsq
utLDjDeHByr+4YA51U+4rO/c11rQ0d6Q2VbrO7xHSB4LunVX+0DiqMN5uAcB1+8JB/TqffIZo2Lz
ibVXonghf9HdmS8q7EnOPRzLFwgtx/oS7PKT9WzwmvfKRiWsy7u1c88+10AYDzr3FM/grg7Hb4dU
q0+2P+bb9OJ+Me7ST+FNuI++FqpnXqcsH72P2x+eEwo+6y1SZ9jIB/itFI9OwrAbYLvBFX5xRWlO
rtJLi0QouTbqR0z6cWvRuNWcVysBrWCiJx8h9VQwsXUqYKdB/sq6Bzzmjz16kR1qWPk0TN9YbJNs
OKdGm+xj+TOgmZiw//vfxlzMLKbVWJR05AGUyMHTDgKeY/+MysJmQRW5/an/c5PAUzgpejac1r31
ibat3pRSgJmuHdSaY2MA8VvQOKXasaVy5Yy0/JdV7r/uToLaI7ifGnyg0RrbNmLCOcL990JnmE5R
ZWfwBIoILLdODQJBK4+RyE8nW8/wiKbzgT4k02lR5JRCHUpF615Hf46S0p+PG3APGGDE2Rpw3FRZ
Q39NhsUAICxOtqQ3rHsfxwCxjPu86e8CMfixyskPFlL1WJ6w0q0LtfLnRIU+HN6GlhAnx86Yg1iF
egQ91koDEclIctOl5rWeFVi3srrwsQnlUvDjoTbSzUKmc7tW2Sa5alv3msphyP04aFjoZe24IRRO
rvgsrfcE4s3DWg7uZP1v3bNkNThONWS3REWqlvqYCT3YOS6lqWoCzDhX3CaCvgJ3JRCjGjrjcf88
0Rw7jghuFXNCo/NnAUk4Re8BhZcXY4ynKq675ZQvVGL0rmFURzORRVDBrH6IfTpkqIvlQ8IYB89h
quQOwROZteIU5dPInG1Rn7C61Tt6ANOJPsB0ctVJR58GqnGR33BjADCaK2c7ZLQWPQDAIDlIIsXW
6yDilSyONevnY/NxbBjEDHn7sqacqwOeCvQLyNtno34S6OZtVj26DaFjkIW4tUQnuyCeOQyMejLO
x2gnmgDvxeOPYrKmDf+PvfNYjltJ2/QVoQM2AWwLZckiWRSNxNogREqE9yYBXP08CZ3+dUYd/+mY
/SxEkWVgE5mfec3VcdBj0zW0SjUoYzfl3N+S+8bMrM373KObsJEDeJWqs76OnWeQufFDLyDe6XLY
dfDfd2tZdb3B64/ff3o9isl2RmKoE5Ovt9dQqb02074LjMZ3MCKX6FKhQs0QVEXnXz9UDdmpW16M
ImNb+DEhSdOHgbYYVOjWCmtqYgr1629PR8BpbU78/2bcf2nGmbrt/WMz7u57O+ffyx9/78b99aW/
unEujTXbdXVBW00nP1KEib+6ca7/L6BADr0wGF201WiF/dWNs/x/ueAhDdczPZp7kMH+pxtnuf/y
PBespHAAA+qubv0/Ub0UpPVvoEL2rwuYGh4EGd83ha2YYH9rkEGgTNsiziDaLthODNBIYPNTiHf1
IJu1IqgmM9tmOWsuCaoTjJMMb/LMBfXYEATM4ocfI3mCiAl41PTXqPtfwVKGwkL9cXAufla6Y3Ka
ni3+4JL0uU/1fRHzUeuGGxNS3IbSQIkcjVQOtXQjivZ1tt2DXYwHA2kOkENENP/cl1N34c+D8Hzu
BmQWaHmm+UdXrnc6nWJfPCFx3CQHNGjQ06pZemZlfe6GzzWc7SKy8DkXP99Tqk47ZyTL077qGYeY
h3Jj+6BgIIWZaW8HupcUQa3n17y/2loNJrzjmGE05MF/O3DnPw+dLqNJt9f2TAU6o6f795s7DLOH
NYPbHx0cKUJ/+Dq6sMBMyzrm+HAG6QSUyMN72IXBAC2rJYTFg1QsEFQ4y17LLxKQA342nMiCv8UG
57mNCREpYH/HzMHU15LFy2joz5OJDn7ik+KN4RsXCU3lokdTgd30cfLYs9hSnwOaNjVo9ehDg9oc
Br5m4yXHxEPebzlSv7KxUhpMsAqEv3OVWkjeZcveQ+3SJisObSPbCwoAYZzK3ezi6QJuf2vh2YTe
XOCV2d2UtPiNwnf2Q6S+jRHdKs+knTCHJBhOebKH+imKlH5GBHev4jN5gTqnWeKnlDkeNB7zmGHL
xH3zvM2UI8SiNMknh/BlLA5poWM3t0D+cHzJYhgjVeyoK6k+3Qrig/RSK0/rfhkIoBE932Q1vhqd
jSSeAUi+dq2dgTHkNu6Et7Pyb1HpJkc8Y8iYQgTBRjP69JEcPMkCj5LBc+KDGQ7XSNrfKm8h/lUD
PDQ9BlZS6ijFWGPgp/VVJqxYRXYLA+Yj1yE5gA3KMFsGyhg7D3x9BgQIEKcxG7lFOSmYFqgoRFzL
Pklf7QF9ysSFQ+nPPFWVdXZTlE+wBbk0IgZz1kGG9lJxKH2Mo0IgsQEys2hCxt4DcJQNMM750EtY
yr70MGmi3ZEpRZsOLSLhauBnNYJ121OWOGCA1qdUG/VPDQFSjMQvmPhdI895buDtoAEqwdulV6eM
7xEb3Gp+dm31kRQLFFdY+M+DhfZZE7NYuphjt6TEM+yjWTkBzi1uRICeEkrhm8lKv05Odl3fKQxu
E+De/eTYT3PDPfcHyFJLXgddtmBE6g2bMVbKk0JDvkh2L7beQcVCV1FDO7ZBsGk/lqMSPK22yM4E
fcO1c2se64YGhFtHZ3okLyaCCEJzYgTkCTCER7xQtZRuPH8HR6Qj7gZ8CzC2RTYlaEGuot3Q3IcG
A7Fk5ZeGaLY9ooRBXuonS6kOy4rq+1hTeVFnECWq0lvOT7acRhBmjNS0BYWjj8klU/d9Ge1PKcaj
3cqzlcpnuRTYyxgNzDZuXZWJYOnKg1EzLbUaOuuyCeJwQlM5dk+llMM2FO0eO2kd8f360gGt3Lmu
t0WV9G5U9qazB8PLRgUGKWgGBsr5O59gnxwYN7EMdsfWkctbOs7kSLpZgvYcUZTyPQTP+XwE6Wlp
Dqbr1NCjkP/ztflhXPLX1DGcGxpI76ZhkovPc7aPiuqlbUXAzPGTJkZN+1CzKF7IVzQOsOjRHCOI
VcFHr+pdGpK9VBajFzEAuS2T4qUvZB4k6CbvinI+tgCwt03nc0s94vt1Gq90B03mAoMerJSxk5fV
GUJetwF3Ttuj2ir9T6Simfwan6RFC00Ucl9t3fsYHEqvOeQ+NPCCuCVr6PO94w+vg8HM5qV0t9Z7
Uw+Mj8rPr/Oih1sNEouVHkjAYHoNPCQySX3lGkxHTyAMr5CNYGfe24IlIgMYSAEV3Z+5bpmqeZzT
h9HFYC3tWX7tjEd7vSNDz8QsZbxbJu0n5mlfwNmjtVkytdscNVycIkiOHsw3vIo5O6Qs4C6MKIHm
bD2W2aEoQsSAuUeVmX5W9TpMBeO456LUeKGAld9O1csi4x82ErKLzK6G1dS7dUdEKTzR0w05AZg4
BjsCZclr5zUPVsrysg4T1gYTanb0BfBPEpQIg27A520M/3sq45uqib6tQ2SRzGa5Hn12lYceSkwN
a6GpbyBr4SZfYskRunV5xQ0220sj+zRBXm7rjsVjSCkjGmbGI27kD45TVgGmE3RwMwOVYK6vJQqO
FylO/yHMMLqy6ZpvCn3rq7UCCM0WAMcHYCEQeAne5mrsr9wHKvCY51VcUKJq3uwHuZH21w5tC1YF
9MzUwAxnFu8kyj61EBcLLS53swWXvFq69z4Ja9om7RYk+9M6iiyfacWOlu84Zz4AJ925IauEbnI7
GzXAu8zJqS0XOLZRwBigqGK6N2/QhNKZShjbLfDbQBPV1cwxNZ8iJCRG8VZy62CXOUGhpuiqBcUM
LWGjzwgzNo7HMfAejjcknQ2cRtcPmjRHtBcntRuJ20HBVLzkCQUarimMBDY0NjW6ua9giAHbK1uD
IXsorPJas6xuxhA1AJK+Edr1xim0GiIc2VsIsHqjO6yGtVo4sHna9/mykLew7qRNujW05cGwkZxC
MviHjRrMZqybFxpCm9CzsDODtLNrHP7szehcsfSJuN4iZE3paIKEmgCiXldsQL7ZdvDjn2nc7cF6
ym1eJWngFNYeFR0E98Hdjl5xXeMANMy6zaSzTHJPwDmbzPfl/QzWNghd2IfW9LWH+7VJM4sHvss+
s3p4q233UjhagNDRea4giRjMLkuafZbTM0qATTA14VWbGFyzW6vQ+TxWE+x8mznZF4cimihU1kxk
wHxPyIwHMVELNvLhs6WjiZW0x/VE0DBAEmEOcix3dqgOWJum9T4oTib+QJeYq7sAVtkkpnlwmW02
dcfF/RWCGJTMaO9sS595rO4YFr3Xbuda+Dvkv2orPAjTAu7LYw7X/Gnsl1ef8iQPdBbZmEiWu6Sm
PAyhm0B2coju/YYqVLyF7wgls2UgDaG2q6CJhaguttb93Gg/SEpwH1Lqj0MIshsONvouuNkgRP81
ylueSDWtGjFLbIaLDSi6+upHzHaNxRfNe6GUSKx4YT7jWnQDdOW6CJl8DNxmNFei/Ux8ZTkcQkp9
aHJHrOl5ZE24GVHqNEGPyASewmzMducfkYeNrrCZSHtSESi7nhP0jvYTpif22MN0zBYEmsdQhbqo
IkUk3kY+oWisvVYy/3Q9llbHZ/xUCbZ/mv9JvrF3aj/etizBc2l+A1LszhhdK5JAF3cZNs3tfFhU
HD/ZaKz0+XONPNbemjnJEhJDPMw0npmVNccVqOhU+362jwgZEhbFTKBQsWgiZNFDJYCjmwUDpuyK
D8wEv5jNQpAGCZMCBtc1db5qhBujtdybw1unJvYUglbi4WtrT8N8GORrhrvRBhemMOfRWWBzocxH
xdpjTqJE89AT6KHFFX96av/FmFH4R5pfl3KXi+IytPk1TctLrb3nU9IEZug/VOm6jlaXPor1o0vH
2RbZFci9ty0r1iGtpQicYuGVVrq5Kwb7doZLrtuTDgCdsdopqHFXESJm1XUdfv5oV1ukiwroCcip
fS+WSAkL3uFQxzBS8Vw1FWiSEwYl5hv0pBCmOSMsNbznNQZZJ/G0Y3E1Uv0xtHq+luGKomft1YzC
nbqVw9C9+C0idiU4S/CR3nNdJJep7K5pTVYDoM6d7ifIIbWxjXCl2axKHYVe4lAFWWGNfV1lJRVq
rOGWdlvAUdvUdlMdmQ/guyb5p15zVCrgzrvszSe92RgjIaTQw5tkSD4TI7vGYct8KQq8Te0AuUM0
W2+Mub2gVruvBlh4pUemnaYoKU5Zb29UiLqo6X9BhSlCfCpQkM5A89rN5Bpv4cgU0LbjMe6cKzB0
3BVm8ZT7NJxSrvWY5Fe3Q+8box7LUrk7TmbSe4bb8jzBeQf+Lm6xY7+uq+OikbiaAkVRmdw0hOAk
FEm/TZ0LveRr0hHVVO7ygwBl66ooPi/CZzSPCAY590nCS4vGy6jiBr+wiT9hOXhV+kmUSBrCuoea
FXrjnJChlgA/q85UPggCmnPbid2kgn9cj76b5c8hYZJAE/W2zM1Ldqi17Oc69l0hk0MSJj4K73wi
B09GrIxyGlFMOXRPCGzClFfrS7YQtCTfVLyAls0zHfqUq8GYsQRqqeraeHK5SwDfoK0+vlf9NQMh
hiyAmsbjx2yYBXcyWvZoyl0i8PQQws4yZu5phvJqdhxrS5MjsWp8PhNf0cs+9JBudkKDRks/VYqE
vq2a0J7kwmy3jmO1Dje0x/SZwyoQLyiy4jJKDxTI46xPOASnhEizOfwk1LzaQgz7brTwT8k/ewsd
hhE92xlICLZ+MfRhxZYg5btJtOmLjDP7JPtzrRfJXV3jTllzI2xQgg2mlfCSmzfk7F963fse+/69
m1eXXPB8VQad2VzkP0rHHQ8pI3f/kOlMMc34nCyiZlKS48E+4bJEYKyylKRCST6UwSK3JtSBafGh
AAJYheQRCN8HuKOCSlUDMDrS9cqZBvRCo19JZxXRsqYmXS4EhKB7XzMn/OaijT9YuAp6GqGFKcIX
wQJJF1ZDGDVjkVyw74Oslxwa2wqqxoQckRjnoUb3UQ+x0moMzT/GEa3k3P8cQyVph6tImqGg5b+b
VdMfwpGnZohw+Rt1iHVDSUcfk0OPSKxbcozvJJI/LSoYoYN+O44EM1dm/q633CQ1zl13PMG/x30E
yvfGK/onHkaATAqX0q9g4imnxVZVuDzRgaAjNy3Y+KRePnMe9EgyixKsBK0SV/puLDxj72viXqjG
zO8ftYJr6qUCs0lzMTYQfpLtKmSt46tpF65zROsGMnwzvlhq1+tBhCbByrFV311fxEo35kk1kl8o
mnxMHrCZF3t9HsabkUDsxnWgSUeWO+BOMoPR/o350kHcJrkXH3+/9OsjXiF9NDMVhHt9S1vB3bqZ
kAHjpgY27O+bWT/y+8O/NzaqNsikfqyvrX+uv/1+zV+3/PvF35/5X1/7Y6tJQd91pFLz1+nRquAk
EQbUsAX5n32vh9chUbrte8QR1jfWH6Ge38TIUlI11JBxXzee9b5d/P2i+D8q+gcnC6XiG0hemxgd
pawLMMJLd0ZrlbgujjTiLCT6OhTnaGCsf0eueBxqeh+/pNGxXDlI0E9Ql4H0xNehR5qQaylvQkT4
UJbG0jePcwFg3UbqVHi9AKzsOTfri+sPCG7x1opSDQCmhRQjhSSyOAj+XTe5N1GOWOP6G9OpC8lO
D/A/xpXV6ODZhva+msGUIYiBbC8FGXysaUnP/rjXBBlm1zYfGetvHZJwnCIcdrtpIPtChEWATAW3
iRySxLia55YT1ElFCo0OTyjKY+WPR7h1y0EgIBgkdo1PmG+/5Jrwf6Atlc7WTdvOzTbCsTqI0AY1
zBpBA1GInZ0md2NFKn/ynUXHxTDMDg3yrnMYqhgE3zekoO0+vkdymmJKSVufC3nDs2rx0CcEEB1Z
5+g8p9n4iEKvu0HI6l7zcoRQW/8+1Kudm7xEenQj814LrHBImdBQjemMJURNVMPtK77LUFGG2gBL
1BUfXZhdahgyG1SkhqBH5hJWI+VOeKjB4CzE4bQCJz15pL96WbS6QxZqOC6D+TR4Ge7GeRKx0Hnl
3rK8n+Zsf3ilawdag0LzKIsffgetrGv6D5xnxwnh3qnJaTIhAVMl/cVJh/uuVkTKYjpH8Uy6gmXl
1DgSOI0NUsez7speQmurqE5ZctrK4Qdt5vEL7ufWzrJDjezO3TUxh0w/+cbLkTAIjfw0ORIbSizc
2lwxhgtIdwwgl5qZe0RRwADCY2THIvVxVAQahCqG8plzYeO38ZepEIKgJQPA4EDvm/MCDR17GJDa
xZlKek8g4YF9F/M3Mx5ZoEcLP3Qi0MRDqWXxwc3ICKDChGA3/vKoG6UK8NoY+2YAF2X3+GV60RvE
En9nd+Otj1dqUI3WfBqxWkLOaYPMDLAsa7wadku/iyqu9J/MhDK0JD425WhQt5Xnure8XV97uDiU
zbG2AEkVgiSzDvsfHAH5ihH6h4yOKEolygCKbCQJF1Kr2EN97WDrMShBHZhA3GLO6qc7lFNPS5T0
z6lvwkFZ3DOIP5i1RPgZjpbsKkhtupd675z8xt1aI/24oas/SA2PUW1ebZZGeKDec9ngeDSEWU0a
Qw0xbdlVk+wop8b7OELuGAm+ezx+7xhA8cZodWSfmmRv6uPREcvWRVRz73Q9mp2OcfWcHK3syH7Q
ZbgvcTVn3GMs0lvyVfTxhTLCC4Leh8FishBxc0Gf7A6i5XMYUhJplUGbkTx0OIg/awDISFwpqYj0
dsBQxIgBrwFrvShZVsdH2ApSABAKrI9OCMS85zI9GtKH/zRbw4YS6r3b+4iqyZGnpcXQKZpOZCrv
lIbe4yW9Gw242zlAt6S8F/d2nA573FetewiULMb1wYMtjKgg8wy8GNQCHrsi+26g8R10XcSwDSna
GPflhEh+LyhXRUIuqsvK0jyOx7Zxv86Tmz+YsGFVda4U4E+bqvlZ4LM8qpx3MedzVlJFKJYJRCGW
JJgTttslFJfWqttjg6PzjDhtXxd3fgrwbh5U7dE3HuQ43s0pMEoFW7US9OkpfPOg5uHGST1k9xAD
DGtYpXJJdgOc9g4LmYXawilGhynMdCBReRrfmXI+pZOWnPoiu8g+q5k7jWFXibi9fcTABQxRQnaW
inEfxuFF732KTVGe7/pZvMIQe5lK3LrIXnCk2mkDaENTvsIivRDJIU8jhCKOz5vSOyxJ9z1c7pwi
fW4qG8c1DzAR8lcLtb8q/OrS3INqZ35FWiqIG+fYC+vGH6ubApNja9T8jUNAgogv1thW81QD8alp
BYXzsU+qPXREOhzkiAW9vjhBlasen20PMJHpXvSQFCdjEfOc6THv4g/LHpEjqO4RxaVqhQYEUXyD
t1lj5FuMg4LGw5SrIVaxh480nqhNNJi0I0V3hrr2DjOObhgVRkrrdEo0BCPBKoX3S2feITDw3Avj
WhbmA70t9Ij7UzgW7z4dQkcNaQN86Xn00IPoK2undSDGopBVujj3dcVq+WaE+W5ytUtSYwtqW3dx
kz3PGtOGX1V3Keo6o/kem4TBZtMeS914lZH56ApMaHpuvYUKfi2cBtgZYTkk9/upa26zNKIPMBzt
sQfPDYuurY7JYn4zpvpi5NEZ/aMHU1A/cFwK7Utl3lTAjJK8eHT1/NxGxGoQsmQaRCnCvLiJgVqO
lRdmukCjcb9Y5Fwo4g+XfMHmNMZEuW0VI+q2oB5R2varujVqU9B9jw0zm0dlzGyxe/hmg+clY8d/
vcXKyBMfU+M+d1vbH5iTJxc+fRIMU/2GWPpeLsvOM16cMH53OmXMEG3D3KHjhXcS5I1TtIibWsMD
xRi2Rpab1FzkHTX4jW0b2NWCXZ36EyYU0zxWWwvZmNxrdhmaPfYUfaee8mX+Mkc5OaOOsjAVTzuE
L5iPwKoW/4tW0KFgWurxFWtIVW8XqN1byYWfc2a2xH3svOJ7uUQ3fXXxKOrkXQu0trlqKcL/Vqx9
75jJ+pTKku0V9nYxDLzi5/zO0vBER3kKFL6GV0CLUhtqi9mXyZl/UhP7Sqiyber6o01uvZRhiNc2
CbrhoUFmZDs0uvCiOU5gFvHauV1wqdgLAySnn3mPMwUOVzoxGbY8orViIaCTNgGaoxfI05i0kEpS
FC3OIZI5VEcclLSaowGxSuNhlvZtjxLKrsyBH7MmzQJCtZOE12Zqfio6tug7P2iNSGx1Y9cUyHpN
M74VNSpxVdmrLlO97b3pvcuad9Gx6pc2g1DPaLECrnbrc2FMOyBkGy+eAcq7OCDLz3hU7pSGonIo
35AS+GzmRDg3MNbkYtBYJTyYfKk0yKJt4TnLVh96TBjduEMPojlpbvpizeRHTWGCo7VJL+ISgcyJ
lKpo81dbWi5Kz1SOU+0LFe5HoVlWkOYs9GKiRmsCYrZneWOkxpeZIElVXrIt+AcKyqSDkFureZDH
VNNv0ymzD8x+H4YRvjqRlhz6enwbSivaU1+aNu00XCsaqPHELU0uVbW86VMp0TZnTa/n8WxLgI4a
K7aChVbV19FkjMi0+Dr4FE4zVFn3ZQKbX1BuY3G9M9Gd3CIr9DbH8X7Q0W9zK1DdSImQzCbaS4TD
4hZ2/4s2znciiV8KDGVdE74LrlgtNj/DbWo6wOhNzNnNhyykbuLqwFpllezolmHTtIyfvk9dZevQ
60KEKn5uHP8iCwQkqMlZ2bu9EF8T6wmXqtRckAtnyE9jw3iQoX20zfptxHgLKJNnvDcLnVf+zeAi
iNdRfoT438q9cMYnne77xqvl3ugR0NsnVMWaEoc3x6YMa0NagGnD1zzWbvOv9xJcHWzC+xahelY5
ms8I5jNAdHYh2LzaWlKRidfGYYy/t3i6//urZlwzGwEWUR/x6V1NCISwO9QhjmoTQ0mfMwyD2R12
M5sjkld/mla5tZKXZbmo7UYNiD3+Vx8O2ceAH/smNDJmQo5qssrXJRuCJHv2KlTkKMxRO/Px4zVY
kJAm2tb8bmnpbv1dvce/2gfpzcixkH1cXydINZph16YULPR3bMfBqFtWvP5f094lqwCOc0DNn++h
uMD31Udqw0X6oAX3KrAaFKg9+XdYBR/xcrW7W9N+YB4KDCp2Y69/qgMre/QearaQJhL/V/wy0M/r
+YaR3vr8ORY+JZySB+eAJiwsBqT3+HQd1xBVUDNnH07X5LulCK9W4h/Vzmv8zmp1AjSurWw60Uue
mnKrNqeOS+1WU6dTglxX5842sAyNyLbUt7EHeGjpZBsFFRPehgkSqMujTk9dwn+fKsa9WxOB24i6
WQNoF/2sDR47AIHsHfP3HmF4gLyIl9MBm9EeVL+rz2AAQOXkXSdtsStKHHwUmaP140mkH5A/DkI2
l/kh1OU+MKhjUaGAHr1XL0W8XXXeUX2k7pPtgkjdrLestPmH2pSOpo4SL8TzAq2S9h3XkovapPqM
X93nC66gANc5phIv+vt/HxS2FRt1wLB5TmpX7OJOQlYvSZ7Tzlh3pzYnwPmzGatVGunzF385yhhh
eTDAoqzOBVazFU0srywvk0lhsY2Wm96iq1fie1liYbAdTTodkZV8ugTbFk9VCgwWpQBRH+JI11ju
58vawK97GBmO96xNDNfCafZLXDxHqenf6oV+HOiYm6CAY5Ei1tFTi9ZLhqIX9/gChtMBOMJn7XdH
xMByQgn038ss3AjpNEenxSyxSc/4raQU9JRs4yPZwnsxTgUNd/dhhUGg6z8w+O5ZJCmWqaYImEm4
txNtCAhqMIArEvmuPMFZjs0iPlkRVqxj+RwuHmid3iBvkpJyQ37TVeOj+lf4jbmrFUxMQcE6QENm
2i37cW+4HR0sFhFEE+JPPRyrfeJ+aH7fBK0zf+3DdqRTQ4laT6h8L0RsjgXcwGpd9JvSN6t0vUBg
jpeTMCAgSqPwipDJUxYRDy0ORXZh0m2yZtYMeySN00/uVDqnWS1YbYqPTQRTLBA1sSe8r+e13O0h
Gc1TkrhbbdsWxVlT/UpDdWAo2OE2ip2EmVjHWbOTow+kOKDGyvCmKDwX86XH1XSDvs9dlBPYCtUy
05ExCroy+7BbVM6qiOzRlBx/+bPyKpq1Vv4GfgI9556Iieb+SbYGQi00kMxEzwLcRZq+/lrWRnmW
dpZuwxqegGXvF4NGSw+hPbAH/QnnT7pkZn4NUY3bLE3pQYdseObC5NhY5Dprc5LYGZNTagclJhsQ
cQnAeyQpYYzRicUKFikHS9k4HSxRoQk0jbe60uquW/229SlGzDKxAqmamY5ZndcSPiI4FYe5Iq8q
oGIbvZbg/9ACnToqpSG1bEO1oaUB7i2vniL0wHhQaUV6WOlsh1LssFt0dvYUDnv0JZgyxuRQdjT9
yqLuiLDoOw9qyNeaK8jHnXTvNGcxO3hxoIWzGbBDlBlxo+ZBZHBmeecSLdFWcR5098avtNclnD4S
D0JO4qf7ddfNBP5C4EKC+0oZB6Md4edBfO2UTQCcARAJ0uz3P0gFVV7pgmPkYQXmpuBgZYm7XCK3
XeTdwgoEWaGL13zy2qCWFE6HHMsfn7hlSR7CqpoPycw33dQJUBXgSRzwOlHIDMkcjap6PwGGV0iG
Q+k0z0VJqTmWLv7Jc3hj2Wa+leMpH7i3yVcnrLxNQ3VDTOh6lgaq6HL6IOKsEH+dzQOYhtu+WzY4
83zTDZoTsczP5IEOLIkl2w+yvFhx9UG/G0YNoMBdjFzFEDaXoYvPhkg/vfzO9wmNmrxFMlOj6qye
hRDjdQAQ04uiDeIFyhxgZGj1jiQRht6ffcyzIuqEUwx6q1AcLQXp+9VOVQ3FFSVVVBwPQV6Al/FV
SOvOIN53cyAivSQ86jG+AkKGNyjLkB/rm0x1j6E70OpC4hEl7pvBSwPVLlqbBm0Oaobw45oRMAWh
Qi6ov3S7ujiL86UAQUizh8YND/BQm/f9YL06KQlcqR3wj71mY3UeRbNjOdjrqaDnI4dsH7p0BKoB
iUR4y8g8IZBJRWTcLgu4uNIiKlM7gR9JbdX4mtfVtcudpywGB6RQXiwdRI80y5a+pDrEA1wIRWL3
8n1Y6D9V/2wF5iwj8zA7vXUscBPUiu+iOaRPS45mx9nWS87kHlSRVJ47RdTfrNG7bdLsCjPhYtWM
hdKP3zQZ4wxNU9scUnePUB7P84Sp66BvnZAFv1/84YwI/P2kT1/jqHuLVRnIGUHyJLHTImAPRgYQ
yrOBQcGm5AyxVpzISawswGScJTsCWOlHyQ8AYhZNVQzdIkpkWiR4EAYwEaKVR9xIoCU2uX9GOmtf
O+bZzsYvC61vSocMEDFyEom6SXZYEkZgs1c1VYfml/VUd77SuZi3STVMG2GA9EBtDuU9YT9YlXNN
hflRD927ntJDthZigBL6WDJyC3zoQk0UGK77q83YFPFNHJotoLpRbsH0oE2YrWbQCqel2kxDS/Zg
D97epSdV0Jxro+41g+GQOly51qWn7fafZeo9/wJPye57WX9q8jGpTuiw3GYotu/Wll+eiLvFBNKv
YJ2dQnpmuMGgPUbdpB4B1ChN4zAqr6pjJ1STfYJVvpvn5FM1BYVXv8KvecqUUrPKN8aZ0UshOAmS
Wjwybr6ULW4MGj7da+9sACVSV/63Vi7f5MQEVKX0Phs/ZhI2cO0a8/Twz7jgPzWRAAIbwhAkJhYr
D8ZZf6CCW5MHDQxsf0QnUN3stSlK59fzcNRhBX1aAIcei44yoo0kPjrHwYpdSAcuUgnTf4UG6j0T
38TCrrBKTcJoqNrqoqkWPraDikvrogrAX04IB7gEA8c1Qa0lEgcz7sXdbJHhwJdO84H8baQd6asG
nhJAJwH9gpWd818A0c5/wsl/nbbl4tPtuv4fYlDAuKqiTpv+SJp2zJk4psW48/FCPmoszTDU7jI4
qagAbE20ZDeNZ1gbtgTmokp5IMjkQAUQrlTg72YF84lBAuzoLH0ShHxvOhWALf6716DhNnr7weHq
rasoBbYgA1Aw5ixrZlw8jS2UVjYI1CD5VGFTrMZppqDIiOTmf2HtFcChLCkFhc18Icp6ky0ztprh
CmGSEsWQIvUmOSpzrJ9Nsjy0Wm7/l4tm/SFKtY4WTtS0hOcgDvbnRfNcL3NHzeqOWmIBgKvD54Ue
patCorWXO7VPvUlbbAVTrvAIui6nyqYcp5YWEpazW/mCOUh7GUu4v425X8ExK6xpWZg8XIGCg5Hk
t1nfceUEgybW8ZUW8dsvNJttvaCmTZOYFEmBGyKZHJesfezHiUU1PrXVPoopSqsn8J8fFvc/x4zl
MGnAwvBAMv4HBQEdlQwngAj5b70z90kOp9eLsAlkmSgQiQSYkYDcZq5QaquAmRMEHRjLmsWtTAoF
Aldo8nAOHxzsPSycT5n8jmi8BkkxnroaiOUaMEzN/DiBNKjUohLZxXX2uDKl7z9j7McODcotYCCY
fzQ4vJIeEZToFTrkYHdHEJl+5jV8+EJ2O+lWN1OErWeUTiA88uno6uURL9gVh5RKGzZRh+Ov14At
VGubjaLGwUnsU6WAWF4ETcpAxnzA4nOTkIIf/Bb0Z3bVQ7BH0fySAU1Y3E7AB2B1pV1VE5BnDXhy
7riJwD84bgpg9qkBibX95zti6q56Tv9vWohrmZBWLN3zLeHqf9BCnEGz6nyWLS6uBTMkweqh99Jp
a9pgdkp5LxaBq3uP1U7ZDDdCNMjOj/EnazJGAfoGpaiXWWHqaoWzKnFti/3iznMiEWgVX9KS8muL
Jalf0r/6NSl1xskW+GWODVRkw/yuy+WHm0RXsGd72cEi9vNPL2PiKLQnCh8sqK1JDwVUGaKJetBV
7l1qD9elUIItTcj9EG+NwnHaIbUhbYyTXTznu8LVXsI+RoeyRnrXd6ddv/S3CHbpe5xrt15bouJq
SOfWAe6KP2RxbGmTxGz6PBYYB/tjyytQFENpbpOieeio1R0Rj8sIvDoDXm+HF9MAdnZbS8qNOTIc
TG2QN6qrwuC7jaDYyYSnkGErnM3qQaA71g8FiG1zYiQVpIk2/0QNdo8SNXZkSJ/+QlKt75sEclar
Pepj9FnCctNSC94uBHcVUEZFfREaHcwWs/DNyrNQwK3WdZ6XEIMX8uKoTr65aXvyq/CFmfKqUlOy
aAsVaWpDcd5/k77zLVT+mA6yCC3OfrjItQfKkGc8hajka8QIS4Wz8lK9KWAQEX9gazFhmpN92mjh
N0Vxa+oxhg0pGPoElqlcfOzjIwwm8uOKVO3j71U0vGum2lZMDuHbgVtCiXCKApNcW9uNGSNlienY
4WW107L/w96Z9LaOdev5rwR3zgv2zeBOKJHqbcm9PSHsY5t93/PX59k8lXxfAgRB5kEBLpVPHYli
s/da6+3oRGMCYxrTekolGLyC1SUqzjZrVUEGyTaQys92Fh3sEPdd+S+/rRd9RzHw0Ml5Tx/Z1PsY
DqnNEMGKGHUIAp0eATulMtPDgsNV23zxwZ7g3uvVU6/A569bNJiiFaaS9QgwkP221252UL4FYhWy
Fj5c7uqXuFbf1gc8aqpoaxTTLUoGGABViACmVq9VMgVHdJKI8hk8hCB6sd282uF4NTSJxYa+B1uX
ZGfQk9tSQymXU/4pDm2RYskPU10+VHF5nYVuogNK7miPnZbNf03sivXgidQu4q8U4lg1PKfXthtz
VsjgCqOAhfJeEfTHUuIvJtMhisdzH34y6Zek9baNopOiNOweYEaZZp8qE4Z/0mkxSRrQ4hY8p8Ki
eBvzxatthGzEXGFVEEjPfUqgTw89zSAXZhzT+Jqo4wGZ5bgvVYdBj5WbLiHLgY//JSOLPn0oi4H9
hMw1klOiq0FveZBSE2FxIAMA2uMZZe+Xkc7qY0rWqJYOZylCC7YgYumsZzuqWY4aHIKsjolTDN9T
jnJSTnDoqLqCgWwX634RtSrpLNrg0aHb2xRhRd9nO7OTDOD/nswFR2QQo8DdYkoI8VUQeyBpFnsL
66KVGNQh65nJA+FKeJPIu4RVdsREuvZTiTT7JTa3DU7N7iQtF5Wp+S7C7SHSCLjMu1k9Lhj9R5gf
e0hgrlKvVLxdRRbpku4WfZEhdL1Vc01cFM5V/mi0v5PKbw0yLNAKKNoRSpp2tKz2n1fCGSBFaS2p
8m1RTNWHvravZE3dRqb2hIkc+bzdy1jHJvMlqCjjXBsEvomX2GpkPaFWZZRO8BUJiVMtgh+7cdrX
wSKdYiuxjs3yu/5HK36zvkJRBwja6NBsCe322MfJu9TsywJ5fa/rFgEePV5PdqG9xrWTnqdwIt94
ITFHyQ2gqVk+hW1JpI8CnWVcCJG1ElyEMwXlSA/dPKvzUyYV0qYkrR5nAcM4RYN6hURn7NajXI9C
wzARVkb7WwZwWIKyINDciYFU7FnZBLShm3LUjF1uDzs1nKMDHtjgO3V6zoLE2RgxH0emwamQ5W5P
uCoPFeChpynweFsYgifCqWqyjzTVCA8p8Z+nShQhgVLCp5vaaYfY7KaHpKqNho27DSOVlLoToGV6
cRKZkBDsTFT1WxuT1Et6tTnpddecpkj5U0NO9/Op7E9RNZEHbOehT+I0HsCDcrD0AjCHKeFpVDEy
TEJgQ9bixyC0XwhniBHZydBZyA0ZcnPTFyIUXEtO43wzuvmuaHlcIke5qhgo2kxM4A9KbbKfHkNs
m494ei8cQL/gKZ8nGHtCchp2OKBiHT13Ozk36ZLrGvtTQ0jd+wDjxwUQZZPMOELBcDpCsE8OZA7D
PUa5wIxQiONpC1NEJnip5VwSFU+Y9T1CqLz7EVnGRrUwssji6C4WWUCq0KjQjOHpTGlWtAoZUix+
aYsSpSw7mFlSsWlwAkTeGu1XCRe+fkyA0+E3NOHrQFg7r6tWIco+6NXfWWQ+6/nyvFYXxG6UW3Cy
HdEDzibs2rchhO1oA/fB5M4+7Jllapm6rSz0DOQvMzbSO6Y83kqNzqaJ/FIEVbNR+mOTfs1hiJWR
mB+ombmxKKSB6xoeRkRroyndwY/y16NcCdNiRLQE+XWKtpAaj0qk3Ck6IeyAKpuld4C/2qe1Tmpm
to+R6AVMvyLqWZxvcO9fq3mFgffGKJab2D5XDjniF1j9DWs/3yJhSvGwBEx/8zb9GAU1WIZ2Tpne
PC11/iH4sIJ9bmow0BE2ASVOxF9UHzEiyKAk/E5MzceQcDqIsZvM5J2qEWpOmZ2JHEaVhQgR34po
U9WblKT7hLmi2/d8Tgf1OcWu1pV6QmTFJ68iGTJeZfdj5fYPEZ27FftWxowgT8ed0o9PSxcPhyJP
UxfX+0uTjaVPUuqq2VoJwlODjKCR6UVxBYVGVqMsg0j5q1UhnJKWOWeu0d/W04KBjZkflQ7la1IK
Daqj7iepvmtkohKMBaxSvdLdog0xxycD5m6exb9LnfGsAkH10lM6MTczTbQDzfwx2DBUOrn21Lm+
1pa+L2YToYmxXxtoS7CN+9a6hy1xP+at5g8tLK7Oag7ZOk0TekBHOjRBc5Uz5jd5SPADeWZuXx6J
X9oumfaYiYFmJdQ1UsI8RsZAf4x6ihbtbKjwpuj0hxblC/+OR2aVs1UELkDoJpHr1K8DpmgqhgqB
lgLIIMkIg58hGqmLxR2xRBqzSMpIN1GrO4ro0V2HLVNAf2IN2avldLskbt6Qph1C8BV0xem4lZMR
JREH3R5IzKMinqieipC6yEQwoPXLgkQ3/2glyW8z6XX9gNAIIPTwFGjFhNGO0T4J0Y7O+sBqW7+K
2nOdHwQ6lUhthFtRn7d185gCXSOSofbNGdokCW19JJXnuMEOxx6tB6J+7mqpu8QWLOiggencNs6T
HMaQasFvTYdT58hEJ8fJnaGawk2KuWRvPJF0EG3C6VVW4EOrFqejG7k8oRGTJzfzPypMnzECs74Z
bsHnH4UILCfOoTPNH5uQSW8wY+fcCSlqLKRIAfEKEQ5vbrO2iBJv4VjRxR7Cbym8lGjOmVY/Y/nx
W0lLCm8y3ZXId7aTVYqI4OU6FhwrseYh6JHVbfShvMeTldQKznk5ZV4shV9KwTkUVSobtmfO1scy
1h/7cnbe5Tz/VVTEAuK57ZToZhJUOHTVTxqkB0UMQHImv+h6MTaam++ByakmjnGi/q2sHh8eZyEb
TcIJKinoPnKibY5LUx1yDUOTztRlGo39KPHoOIFubCVp3EaDhrixr/WdEYkosyn5XSciNkyHkBDP
jcUgcKsDuq+/lqLZDQbl0U7tTzwk75hBeaJeiobekwc7EFwrzoCQDpXhR2HoKCT7dGCod0pFw/53
LQu50GOZfDhT+mmH0U8RmTXT6AoldV8Q1RoUPt5Sc0QnD0kcfmGLbmIGDdVGimqN5NKeBkdo7loJ
SuNQW74QrYh+XLQkxkx7TU3Gh6TRpoY/M5czrYLQ1yfaZ5zOCAaFwmPtj6qIXTuMKsQz+HpYg/O0
CqdWBYYibip8Zp4LFWoScup1ALfOrVVRNVv48mTdiPoGQwV4pSGSXwq/XMyZ9RF/R40HNWUQue8n
BZl9Gv0FAFZ9jiycBgPYX/iRQKUVXYeu2huyl0b50JgGdS+V/aBIOtrnm+nc9Uu3y0u1cBW4J4e4
Jd6vNW1QnDg7xnNUsLU89zo+X4NxSvTwoOhEtGitlfmJicOUDvEfkS7pkIv50FXYLRlCVSZ1A1Nv
7c8sVtmUHnTsmsCVGojn9GvoyXA5xKp6r09+FUFplXEbJZNvq3ZcxVURi50lO1HhEAaBvlVpN0R7
QXsY6fbWQ9ATVtwxqN/xdEWfzsMtTeTwEmA+imU/yWkWax3VvsWAVm4pDtJR9+pgvpI7CAED1UW/
OMVBq2TLLWeERIg1jqtAdAz3utHTGpEZ8VhLxf0KcK5NroohV6VZ515KwdmZvjd5+a5h8heWy107
8qCuqtvAAq80alJjta/emZ4cqZ22nY5ALZ4KMnXlkcrE/C6RQfhdbhEpDoF2thjkV7OsHcrgSy8j
Zg+yitI32K82HXMvzRdVf8lCQ97kxEhgMMktaYQk0Vqtjf+hpR8tB+3BxBJKuOZvmUrwP62Uhw5T
2Sy7JjEsIZuqqRQSw1WzvCpPoqU+sKI9OXr9vkJu88xeZ3fz++Io50RebgMm4S5UeAZjDqkUSlhs
ayd5X8dWKEXZV6P+ywqW+wne9lhaT109vehZ4Vmp+TQGw6UpjZ0t+teeUQWsMTRbwtchCCVszoTK
S8DNZo1YloNf+0lJxq9hlHDTi8qUkU9cQjjHp6plv1t3Pnyfr20PegyaSerxP/qmVJt9vcYJq1Ch
LqXPeshXKZP64PRw6ERWkSjvMEVSvfWRywUis4IaAijqhy/LVEom4HK9y+aXTKd377i5tOQaG/J3
0fNcSlLkDyYrJ36hH6GYHNsWXFfZgfYhtmQCj76kpISqzFn+C0krzehCiTKFJoo02XMgGY8r0rte
Q6gWYPUJQ+cGML8haaS3wCZa6wmgiZ1F1EilzMrU28jl4F8fpgmjIgHGS7L0M+jDWxeMN8ZhAA5p
mGxJiyLkDGWVZKx3g9TElbc+F+sMQQJgAfLhDZlP7mbZehA1M6TNdLsiFyuA1Rmfgd09rloiB2mz
K0FqNJYEvzs7nBkkLi/RJEFpCCK/oB5m9sixkluFED4jM2cWPIqUEVSd4WghE0r4d4jZURWsQ9Vp
OYfihqx6emdRS/cafgr0oAepKa6OLbS9LLxKxuLbUjPFoQTjAbY3hdC018SOZ0P5RMqdXUU9phEI
kWNdI/SCeEOI2ZeotBRKz/UsJ5H+OlJ32hMDn1XipTxbi4mNZyqDS7YSuxjOdVQ7StCfZj38FVhf
HMFPWeq7akh263sZAtVdKpDUpKmfaPx/CwlJ9ISnvM2V36zC4lys46z6jO12xOLu1hnQBOtknTdP
oQLhFExCoC7wz8yNTLUHglv5CdrDeuwWX0CYUM3AvGwuS95ckTe/tTS3S+08I30AuGCWAaNevaSZ
yODhGaoV4gStiSwvxSq9sJw9u0NhIjxqhCTOnEpufzu8rkJaWwjwhZrXkr4zhhSomJwd2hLKDPFk
2kP2weBIXuiD15WiB9BW5slLKZSmRBUn42WFOJYcU4LKfJyj5/7HmEvTnXT2nsC6Q5fzUdBS47/J
Y9EC8tZF9qtZxUecj9fYmZFbhsqKf+uWX2twj1f9pGSzqaoVO2feFudZmAnkVlr41bTT0QOUOn2D
uFkJroN4IqZTomwBI4u32EP7q6pQ1HOxsELQcuSvQoG40kYMLfczPWFkXANqQ59CrYn9o1VuTFRB
XhEHjI0T7lrxYAH7HI1Jv6kheJkszaOvI3YeK32vheXvShiAYg9mWnTbUQu77UfTSAqM8vwaLz0F
Smh+oIXZi1PGSvcmO7Mv2plYaGv1Nr9GFtWxAL/FqpdUvQfbv6A5CjV3nLJvMYMce2rIVcHN/vES
4qWDkwP3tZ0iDZbR+og6nWTDVSe6BMZhNG3yIcVXiIaJsTemfXUZmfDCH1cEoxD35mQHT6uvRYrM
mj0S9m8X7ks8AdJK7jepoX44M+1SxnMVl8zTbeK5JgngrCZvlT/HW4A2pFLRq4atZEIGRtOiozan
hSDzWKkf5sys6Xhp/noui1Ohj+3x0pUQEnNbrMUKSqhrUdjoaKNfcUbFp0VaQ0cmFB2tis+6mEnn
xBqCnlWuYaTnggnyYhQkgIkxv0xjqmyLJv/us/giKqclpUSjtvUz4heR93HvAKu8yApjmACNaK6M
uGkur3WPANdi0GGKQsJQdSz/w+W0rhmt0KUnCYSmFP2ki47lFGAZzFjc43Bp9ADT/8riqWym3qJ1
tpnlKjgsNUTmIoFeSD/AIRdJBd1uSD4mzheMiYB3hMIhb7ofGcBDwsZkow4sJPkv1FGGu4F16BWH
eQodmC4EtwZ+qnDJEjQg6QIbY/hjJslO3O7rmpgmMR/XJ/6Kh5ARstczC0iJEmwtM+XIhspv/LFL
JBB9fk507HFtuwiOYJqYN0rmVszAV8sCOzZ8+qi71aoAr8t8E81MeUsDsVRODbk+PwSwIeBgzOvm
Wa55zRKeRe2lW+ChVbjcTWMabNq4gcVnPc+kHULjfl6HCescg0CxECaQ+riaYzTZDNs2bWF7ogca
UpZR28FcsdGsI3GWN430uXlhszFVYsrap0Vn605TlFm53SPX+J11DJBSCelpbRiPEQi4W0jLfuq4
BwpsMCF7D4pfEq0tbF5yq7xIvY4HiTl/2uPPqlIP6hR6icM5xwzcs2lSjSo+Ryh1bXtgK1jQdTmj
WpP5Ff92dESM4atNNvAQlQFjyIh1SAtqtuu4A1TA174HRyu2An2XLaaPA+XuNFYvHUuymKzkJfMY
pdrXdEaWA+kP8vDv2kDju/6oaf3LME76RuX6pGkW71aPpQC4RAK1HXttO40TFsc15NuRBsMy05+0
IhszkykBCWTULUH1DUifh132Psf5pxqxRIDO4da5yKx1ULZUC3KGhEgnrj29gsg1ZuYpDuQZSp1+
ywXjIxuHu7pRF5H6eafbcLCaBR5cLshTVUjxbvBUMpz1cOk8h7OJeTTBdaQwEjIgO8F2pVx0pk3n
aYRnvDyhBDisx8HyY1HYws1B9VJYWMb+RV2X/I2U0IjATFyAGov3mxJjyxMKsSslIEeQhyITLt0c
0p62AU8/sTNvk0EMJphWqwyfSddu+phDtpoPTQWQNaDkEioc/gpMbHXeiU0AkNrgTSVd+pV0mZg/
CkoudU1V8rqaq8RpfZHK4VHsmzUcdAb3/QmHKmTkooVPQIcshce8DbM/Zf+6LqHrelYkH7FJU6BV
cCn118yJd0HMfIAY39qdmuZigb36tPkfUmR4Sl7dovpnsPvPqgZXtxOuWaZSssWw6vCpRoCppedW
F+QkFprVKoRivHJx82P++iG6uyJ09nY8ugNEHa0wGfKEu3o5q0Mk7AEIG7XgL/t65ZwkKdjlSvq1
mnLkEitcLkbTaAjcRpA+wsB+cjoqsECjArNZzsX0y8IUYOV0jEt0HO34DcYhw73JXcecFVDPBj3h
zhmseL8aQ61Mr7EmroJ9YCUOCPAvNSHRkhP+A+WJyijoA1ev05/VWMgw2VGcUtuyA7/2if6TtNmz
MDAS26ZcJog0SiIFy/YCifJ7hetg++3mtnpdbOogXHcqvF2EbwNkNMEZGjrYloQ+fkfi4Wu68gmJ
5mEFgBXSMDYMaFzdca54Ad6TcMpEUQBVRgjnvQseRfs0TZT3JYZMQJIM8wZLOFhRHeaC4tfr+cVM
HXWzFNLPOhxWTSEnngbGU+Skm9iblQbXXWlhwheNDcdamOsMITwZ8DlERb0/QH7brDcpwOiAo6m5
yVulFEA88TKwZ8XZ5+aG1wMAmXfVmTHhWXCVUC/s19pv7d1K6S7OA2+xwTQzMzbQjFjovxqIjxCz
NQyaoOjGu0lPMd83XxWVJRm26VckKLWR0nhOqwKRUodojf1g09Me46F67RS73gLvbByzu4NrBhFe
WImJLm0Slkjo/QhNjt/FzHfIM6wDJIafYrxetk+tDud6bW864TS2wqh9r34bekEMh/GdGROKQmEn
ITobMR2N2QHJYlQ22mQhS6Rly/hjS8hnBRVEhxqSDPb93MuXqMSnf9Doz3SjPuLWyTJaWJ/igUhy
qGkquhpRRa8EuLSl0rKW+L2+Txoailx80UhUAF1/L+FHnBdeMGF/bCvtbfXvShe269j24c3bdIAq
3n3ArZ4JNbwttYhnOcBVekY4rQJZbSoiXRXVfBLT8aW0vgup+RSOVqJnBPh4RtOyJwfsKjxFytg4
Lww9GCJTM06kBDTOI7alb6gI0WGykrPcsa5c80V+Wr0PM3H4jnSeZNzs6xQNcSvc6HASyXeBBk23
PTHE/FynLESTsUC2C41o81wy50d4KiJ2YtJdOYXzklYc8vBgCzJPWQYaAAokGFotLSteMnlF1VcK
pWg81yd3Ee56ogdbZ0/MKI4a1Uum5380MT8VZ9mulkte2UerAq5bzD/5WCOTgaIr57+z8Dyy9G81
nm7i8mjkn/gR8CZtMWCAyX3I1ZAYMoHZ1Bb1IddUrx+Q8LGhA+OJP1Yp0SZUGm4tKitxmteKWIzT
1/56snjoV7ci8X/PuMPBFqdkXjvADnsFlMfpaRYLhdjB0RylHc57/ZRAkqgSTNkkodtksq1JnpHT
D9M1fKBLfjdEtJHUmBTc+NRwJhZRattifI/X5b05oVcTLM+lh3Hd1PbDupMQN4qb/yRTyoPvJxWV
CLfou4lhYb7kRz0I8WxjieovadG/i7Vm3fuNYLnTIB558ET12RdWbD10HFcN498AHwzXkOOTUuFt
GBfVW1c+zprxtDpIiaLX1JaPrHBOKPCE/aCGu30YvnZ3chu9V5L2Xd10P9VLY9tUXFBRVaybjWSj
Bp1nH0qkHYhSVUwv1LsWswRXH4ZDUowHZFL3UPRf2tGZXNT1T8X4EOUgyUginmpV1QASE5au9GOt
b6VClzYY+8et8Vw2BASuUwdFYRhgGCgb1VD7y4L8/47G/xdHY0W3FO3fGFfbz+7zv/2QCAwi+5n/
/Nd/HL4/o/Lf7Yz/+Rv/I1xUJIjqGv8ousYyKZyJ/2e4qPWfqqYphq4y0bb+5WasO/8pyxgMW/jo
Am+oChzDlm0w+q//0BWyReEVyqom8tAt+f/JzRjWmyCv/hs3jHBTaGEcF6a3qAY1+39z600VimqE
tuadMie00KjeR0K5D726cC8xnRZVkXAuX39UcUeaSxg9rG7qqGGhkawv1x9Jq1mgm62NrQM5Q+uP
RSJKCLNMAGnxu3INesLxBYq2Gu8hPv2TY7lGWMaa+r/EWkpFvgsDWA1pyHK8+o6vbuTrK3W1JNcb
G58ACxOMNQPw3+IAg1pl+DpYGH+VryyxMLqkJvdqOEsn0gX3ZhldA90h6aKr72DQxjt4pZSoNsh9
u9rX6MJOxnSoVzo7v0Qtfg0Tk3XFyRNfE8xy1BpM/+DttnNKhgdagKyoh2Nk6v1xHqMB4SpO8rXa
XiWDXzXC0URnQ2ZiV1eoe5G4SRbHFCb2cz87B0uFm1HL5UFTcbpJW4NUcMOujtMiIpPWl23T8nIN
Z4TuQNCo1OzX45SENf36Ko5L60BKYk2jfVx/KEsd7bCev5+ww9hDxd+HCawTYKY6ncJjLVQxOFJ5
WYWwXjEPdveZkH0aIdyVu9Y6qNWIM8RYHcIQNwHdmg56qD/meVxv0y7/m2zaC2t/ZdRw8JhGxkHC
FedfP1Zv/3/95ywcZ7bFmNwmW+n/ppuujv7/itVcAzfX36m2au4zPXBXa/v1yNcflggqWH+H5bWr
TjnMlmTIekA2EbeaJIMfpjtV2mePC2US7jcQrYHPk01908648cJGqJ9V49GiC/huZNgt7uxsys4v
ZKSHzFB8ZYveBSLcDl3TJgfynD8hjdRwFkFy+v6BV06/c7RN/gIQs6jb1vRn+b6jox1bQjhOrXVK
FdLX3eKNeft2cZvX8gJ5kRh5ZL5tSqw64CLy4uVemx716rs0fDvdNxg4NWm/ndHPR1ulO0ZMBzf1
aRopO9yeomij7OfhsHzJzzSnCDNwyY8fZNR4lPFuhNNxDhNFhKhsZEKoVQqQ7ZKeLf0MpDBwFxJ9
+JNcHSabNVw2t9aJ4HbBhovH4lFLfPPF7FE1itNWL66RCrvoftrGOv0qEne+a+dFzr5mr0rBhxmj
ubW1acK7yvmqvvGT4PTd45Z1M18ktFShRxzKI8AiZ8Lahuzx/U7Ht4YYIPUy28ilXHjAtyrdtA/8
vnpHSux9pgfAkJN0B4MQXLd6hzdIqAmM7WIgBG8LozvBHhwq1iZEV3OEXjsNuzm+VnjaRO7808NR
a/5Qf1sY6VIfpAdMKJc/sk2IxwPuR5xdRGb8tdzZyJ8oXskARkLa4nm3Q/IzqS4+QEAo/YM2nYqr
+qy95s1GMVhD4JC6SbhtbwwLwnADxee4HIYG9aGnMegLfZKZ0ofKJmqIqaHL9Ag4BluT7NE804p3
r8WX9Vy8EGB7n2BFN3pWf3KadyBza4+iUOIqIgUMdoTI99bWZkUa/pAi56TP9i6+ZPNGvuITlOOw
4mztJ+0sUdxu+DLctvqn/jM90aGEJwwIDt2BjMkBzqyK5nKbfZctIcFuEuySP3lN6qwbk795UTVW
ir3+gi0P7SR12y0tH4dz/TJd1Q+Q7Oaticn2QtLhDmcbtgJ2c4BFR50hQAlY5HFDGRnOnQBP3Amn
Duo/00rCngh2kk2vfDJj6N0bUmHtLawoJfcUr7vp0Xb5dY5wPWFU+nbrkf56NH+dP6jCTu2P/k0u
12f87dxYd+bWMx9Dr2I+qQKPPwfZnnxqFUJEeWIuoe0mRLKvwTarN87RmL0RKSP9532xDw7D/Vx4
BNsQWDsTrvKpfuYEUmd7m/sh9yvIxN810C1S2u33cGH4M1yqyTNfddw7NuQ3Dhdna3oqbkge00oG
tsEb+EjiZZcRL0PLrU/dtnmqL91yih3WjA06bvuX3mB+kRev6Dyte2u1d9aOYEZqBOr/ref0Xg9G
5PGiOcvJQf2cSXc+UhOSZpTxdnDJ58Vr3gHlMYf/7sIdmGzspvvyQYm2nPP2c3lKfOWr/HFYQl3J
3s+mP058/h7GafI2PxtnxiQsiyOxPygp/YnvTxP8HL/Dvhn9csdqOX4Mib8cqmvS7ZWBYJ4d1xK+
ehDcyfKhegqOSrAryOi5Sn/qWlzfUfK49Dx7xRNEKT5QjTd8znTuX4LlgGMM860ZeYrk23wPeu2G
abUrTScD8Xy6L9joWHeUY/aUcFM2cBW88NNOUYdAA/ei0tWgsyX7NPDMG4/3Lb8kXxEj9j/hQwdS
cC9czBfth1bcV4m0tAJ3eiuH56S+pMrOeZQgdUg+bxNUsCNQ7p1JmGtnoHeCptpz80d57N6Ci6O4
1nxNceYNt+HLKAPPv9A5oRrfQ7hOsQHLd53yMlcbWb61070l/0Y9Xx/LI4yJuJm9QD+ZcNCznzzZ
E4mjKa56m97Qo9pE2xEZ/bg8BgPGiD8tiyxPbz0zEPQ1HqHKzVrHTWihGTjxHjqIogzm0/ssFiKW
AbSsw4HcBeVrHa7MNgs+ouFVHzBqPAaTyxD/wD+DKxL2cK3wWf/lnUjai/6EOOe7T5Kn38LsLdUv
6l3B4Xab5TIeNsFbc0TmGrP1neTazxgkFCS2/RnMcyIENQcwlrhHJe2r+X6RfbX0lOhaNicGk0p3
IQGIw2uKTYtOLYfYcoG0s9xzsAoBVVs8l0L3uS4OU+mDzBKO3N6sFKfp6oT7Jyl7yYN5IpjzTrtf
7oNn+8gdzYz/JL1ZnVezxKTK4sqb6o1DgCHatPfILiMFf/W7qs22GT5ywX6I7wr1UUU0YRwJtwge
Mm98KpkkaD6uutlBKXxgWIyY4+4unVAJY020mU+Fl/ovGMdwBY1vJfqjR34g6GdQMN2yxDVzYzeU
X8I0V5han8wHZ6S/OjHIqr868HEgI1ybI2k/gcyUe/CBWvEYOql4TSRPS+n3xkUZ9gOUj+xiYr6F
NJ0cwozEOS+ESiJtUMtXDyxEz+KtRje/jxAeUt26zqH6KYnde5auer1TyGNj6zU3XKWACc9PnN7I
ZOAlTL6C4IDUq/DyggFQewaGIuYOmgkO83XtJdrJSV/wtVHVDeZ4oH7xH/21ujjvOROgG7+dm11w
ik6TdGdTaWzs17rackgP6mlY3Pk87ewv/bXcyufsAeuxWSyn3a9kbZu70DmYfrPr+i2s3K2zw7/l
o7tJu+G2eCFCtmN/aO/Hk/Ze72+4WBU/zcd012GScw8TkX9HJyh6O7PcRv02GS/5lhTFfRw8NeVG
Vjb2iXNUE2yGB4jkxo8Do8WAsLN97NArHAqsw9IX7UpOXINtHKwCEEL8aXaE573Lr337Snxm8zyk
2+EG9AgP7XE+UStxFDtqdgPnX3MnR252zC4k4CU3/ZTd5tfxtXnm/PNhcX+qbpLpNndsHLjNbcpD
+zQ+mSBXpxk2YOUTkLdkd2RjvSjPyw++Qhqiv+KyPDdH2oARdxmeQXQAf3AE+yQrFD0TeJLKPbRl
Dg8CYaX76KE/hI/Sk/XNjdPslGe5e4Wia7wo2g4vBgSdNBGm/Govj8QcyhzJJ9Cx8pLxZoCC3b4Z
sDXdGeUOdlB9sjQf3WSKVndwzw2GSK6MJSCM6uIjuXVYlwRIG7xs38uY0nly+hCbXj/sTIz1cn/M
/c4k6xKDtBISzKfX1vflN/u0g0N37msvePlFu/J78aRdd9d3B7wOVUQmOFPdd8/yV75dnDfbj9Ha
FL5C6YkzaXuBRxQA/+Gh116Hh+ahUS+YJg0PWrlz0kP6zhC9j7jr6+usbqDU1o/pH758rXnjPR8w
mzwxGwez3SsT7G7ysMGV+PvWnQrxS+ie3fYeFQ3/a2l6lbIvHvTugJK6yDybTBbFJcazFZGE97h4
IeCdRx5m+JH3Q7kbim3S+bRNzq9BeS4d+S6VfoPn2sSPVvU1YWf5XReAx29YeKfatj/MiH6PBg5n
B855Dsx2Hhet3ZLfQ80Z2QXSHG3RYT229tHo8RHU4Ogfqx6etWLDcuWHRVTAUcIE1babj0DD+HQQ
gXFLL6xHxav1d+uPUOdPHVmnwrAhZmcdk8eqN8kUCxK8JsihmzQRSUf+yD/53+urUSTfra/+xnyv
keGZSLnDCOA0rcF36x8z6CYO7//4t/WKLD1DpOp1KBYJ2atT6a3GcYtoNSpFAxoyHo70mb34QFXk
9MUE9qVO3IJ5zMdCZPnhyLNtReKtswb9rS+1ij4fM0QyLq4my2237crX8Kf8idUTecnyhRatZXkk
FAAa0M5ocINHQUDEitszY+RThbBTdCnjD+Z6p2av6YcBJkjlFl+49ttnOp4EsOlOppOABvMO7oMS
xDqXiCeTLdI+0uMuAyDzBGjvYzfPm+rmXX8hQG2jPpqP2mUGwkxO6LYNZqQM6Cwv/yle5ysRjtSi
qF74DOrPVztyCSTdhJf+XX2nQVpOfPu7ZAviJW26vek6tzna9r7+3l/qD7rOkGBf8l+XLS5Kue1R
j8HBHl4x9zffw6N8VT7Mx+5LmrfhDw4vnGj9vdxZoy9oNSYQpJsZHrCD+jN8J1ea1Cp7ML4wYb8R
WzaQTxk9GHfkzUxfsAiRduI+tqnO3ZkIm4Wn8FdC/f6W7uefyFc+MNwa362bvsXGGFOM+S75piim
0xuJBX1vf9C1haBeqIQ2ESHEJ05e/UNxGfHXSLZk9kvtpr40j0OwxbQoIgSV1fVMDgn7363dcUXg
2NWX3IOljJzB53Kj4ZmvM8Yve+OGCuECLoAzPqopfGUsFwZFAZL6PTIkTpDLUbJ3iB5OfBqYQ91t
4frO0A1pkzR3eQAfeAt8YqC6ctupELqrTQlYOLujT6JMeSRqp/hCWUpPNbxGglfPqZa8P9NmYh2L
z/gWk/ibHszDgq/CJfCb2Wv9+KjtAQc0uvpd98W0Vf/mXWs4EPOm2ONR0m4c0ixd6bGLMDPYpHt+
8SA9IAhNL3qF2IH9/YH+WTsxR1FOCgvLY3If6ki1NpiClaOXoC95bzXXepBHguj+O1Fn0dy4moXh
X6QqMWxtgRni2E6yUYVazKxfP49yF7OZmptOpx3pg3POSysDp4CfcpM+a58On5pqxXcksptykd9B
fSSboMg9HkLXHBNlyKle9RJSGkYuywh5CF/SCab1IHJw2FpHcYvz57jp7vFZw4LhWe1IbR699AwL
5AanTCns6cdYK1e/J+1gHdzx3wyGNe/FcvovDNTwJAqfxNCIFx2b5B8A/JKOSljT4fN71AsjaOXf
5G29GZ+8jcqz3PJMLI75LhOQcC8lJzvSvXRLEbiJPlQsaWkEEs5gUoKVrfRCcX7Fz7bBUNRAw2/D
Yay0tb8BztY0bEI3qsS8a9U27ohZjPrSMX7i4oTiSfcgXTvA/1sROvGncaQdyMx/4PeKcNTQu9G7
f1P80Z7qHpxphmUkqncrQiHxmwNzXiYGzAiiNQ3ZPxND2QN9pBish4/54PefIaJQdR1xTzR8CE9f
bE9Y6/ScbvepfWUbIwOFBJnYMRsxMLwPbnn6qj1d8TFuy3PEmAnHOxJSUVyK6EKwx1iN7HHmYM/8
XcFZZ/Y6dBoiZAFn/CIqU4L59jdvaUiGWlbRh/nLFAH878bCQGvBNmQAxAvvrkwFBFSca+2LRRK+
wRMfhXX1oSBI/Wqma5aewhgezip+63454sAiKhvApEip1fb9pTkJMjWV3T9LeYOjCCRiFtoLeubr
QOaH4MaX4cMCE4RxQ/w5JZj2TEomk8BFjvib1k7zMZVux0MbsAxBtwDEDLi7Nv81zL9SlwDI7MPE
qxk7bk9g7AP9fzhCH7UNu/nyTRfmsHpEbp49ZrvzCBZHg9Ct5idpIy+TdsoShxwlVI5pek2TVwJg
8ieZtGGy7msvGI7NuIxZOEJ1Mrt97l6GQwHcTle+wSis4tULYdZL48DQgTlBxQz1MD/7C5GwG/9G
VA2vE9HrlbHWemzJul7XP8mVTRIoN0Pj4jzOykYx3QyLknBnRS4ntGI3d6SeWE6usk2FcueeXXFI
qo7l8GDqxU3ka5fQolRwuHLqL8MxTkzQor3yZO9CH52O5Vm/TBckC3qIb/4aaSvFQrHSd4pLYDbt
KD/uGpUvvMcKceV9OSnidXjjzbPlhGd3TM0rqS+EUAGHrcovbo1m8uKY44ZgsI6Td1/ck+NwMT5U
ol3gMNvi76jCV193mN1/dZqdKK4YbqZwl5WuySQ0cgF+C8oI6+JTxRgrzi7miIXw+/e8eTGEg197
DgHz3RbFdQhrfUUWNn2275XnpnQ1uDbI82AIE49NEVJsMoxyUbTSfKqNjfW3OHmMsMxfrlpzWEeT
J6Qk9u65oThFWVjRcISwQ9hI+zq8yL8tr/nGdtNB5geHkTizuxirPBmk1JYHh39QVeHZr9DvQw1I
MIshm+1UbImygm/XdGxrMr6BwnHC9d8Ig83epo/hyE7jwBaZdcH364nOPqbxXdT2+Dql23qr2CUc
KZzO82JLh8qzEhToEO5gOPOGXSus/dhThZd+OeiVxTaYOntfqLdm2LAv9OKQIk3dKx/a6GD+nGZk
iW/hJyWmV42umZ07VuNP5NAeu3juS+Qu49wrvaIVNGqIBdx7SJrWIpTWbXlbfmdOlgqyyJrlCDVv
FfIfG+0rpU4hxhFZZH8My01gXJJoN7UsBbpKru1kKYwEH9fatYoDMWoYfb0sFJVxClFCV7g6Ddri
bjhybdSVE9EnE0qQu9aJ43c1OPoDNhBuYaa8Ty0I9uvhV2pululioat1J/HOpchQsKNL+imuOA0X
BF1HSwCGrTzVe3AN7uoPzp3Gqd/3LaPNcQU9qFkFG2sJTbcCW/qOL8G+Gdd9sc2wIiLgkQsWfoTH
XISkavFesDFjRnH87eGX2gvcswUcwoabh6+SXX6WviZMQIPV/DXyKCjnru2rhlfnY3Iwn4Kq4F8b
DpJlHJ3QLRbbuLTd4aW567vsM3lBrfNRFVBfXJp7iLsM9LthKz01d/hn1UTsriU3XAPr5FiyfpfF
pvGCDbEQIdOzdXbnkpxVF1sxkmG6Ze82v9TifbxGhVuXIANH4ZMrPdk1a3VnHss3SVoF/3SDbtud
zXvbIu1SMG33mNiQWUIs3w4Ht5wvqctgVWRk2THTyU70/BBsQdyo9uQOHJlsDXu4D07wyNgBFHj4
5XJS5RuJwKk9Ad/6P5T61GRErYvaihkplRoWf9iy7caD/I9TFzQ9mtfCOdizytpb/qM6qNRyIspY
CavyMF1bw/F/sa3lBNfxAGcOFO9mwI/hV7GnXXypXoINq/WbD+lXLoQXhqVleeYlVzt/q1K6eVpy
RLYafZiP6qQ64x71j5sjdAO8l1meDHW6f1zL4Obpq3yn9NL2iegAJxykszZfpgnXL74Js3rXeuGM
qpWNTEQ9ABlZ9dpSZmClEZiHxe8xcttF/wtjedV/WV9sToEI9yeLRf6RcRg1VqvmODz8XX5m9zb3
8TnFNhvK5vH9fKSv86G+NXcOxZj5CfOb14gywZG36vv8ZT3nxsOwI1hnH9xLmnpOu1M4fXPRUP77
B+XDrxBn74m06wkhxf7Mq+Nt+IIMJnrVriUDnVsi85FXKcvtIL+StZw++033m9L37NIzkZtX8Q3H
qWKb4ltxyPeqQdAL2MmqiFZwsdsavGUlb6FNH4NLRVGzGR31XGAfT1cTP2RXcdg7h8hRNihSL9Z+
3JB18iZ55qHmSKJZOk3tUjlgd0kVj7DD5W3Ae5cppByqixB13ZdGeXLjjGyWc2OVfkn1euohmK/g
FonLzNnEYJhujJNvMfRy6spjhav5OjponuUxJhhexcimmRbx3cdW0CSVwzWZ8HaIvfaTWwtOYnmZ
uS0gEd+wwM/3poIb2pp/gHQyg+h6y5bP89rcdMZuUu4lBysOJMu0YYf7tiATC+9QICKp+JZ29a79
GF77xoWdI7+Nax0TtqVi7vANoTk80/VRmL4Uylr60Bx9W9zp+PYAAlsaC+OOfYJ1TE9luE1F2MN4
Fy2tRvMuMmnl0IeUTZPb2sKnvxnexn+4RwzFSjhWb0Lrdt/tA4KLNWzSa9Wi24ass9Ie5l78YnCl
9Y76FHa15GH//xhqR2tdRhfFT0yFxKdimo80ohQ3rbLToapgDIGZNIMmLAEiB3pOFzoQvhtgvJxc
wLV8aEUafMYpH8RiigfmPtNtwgrHMTzzVr0FTJSAoCjGjcnJGMYwJnlRk4+e3whN91s03DTVhfQ/
sXSYzR+YpH9vGsKnru0Lr63yV+s+ZfBGHBl8LHtiRM4xskF5JPy0a3S7D0APP4DE5WlAbNImuihw
olMbO3BsODoMye9N55WNO7PyaYPJjY2R4fN5uKBtwVM3A0aNEE5zG1NXJorfGFatg7eU+Ri270ym
5eX5R0u84Gp8kbBbRoVIVevTdtLiTef01EJbYsNczG9sa/hm+gJiY4zUSY6c2indDv3eDxokNjXY
4qU6BXv4RpiSueUuY/NQKnORBEfNKd3is3toX+0h7lcZqqhPkVEymkC8gnGvWmX/2ndzXC4qsD7d
a3bNPjyCsQb/lNfYQ1yywxeehn/6UP+RRwTYMUcLNsoVEm4wAmen9dvkxRcuM20/YQRIe32SPy7z
fOInht1ufPPz/Yj9PVkZvDYm/x3xIDsz2ZHkrqkHSNOAdNCJsG2UIJRNq2i5s+7Sl0j0pLnBbAjQ
Ugk837AHMtewr2/wKt9WM6DbGpiI5KvOywMP98Y/TNRcEzCEsXX1olKUExwJRveGFwao6eJXgKBc
cLgWUMuZnxTH/knHxrhfoWrYURCAF9L42T0b4Dt/z5itCTanZW5dNc2L0oe2qW+S5U4mBcwq/oZX
tlxZNqEYn7i+BziZi3YCGpyeATgGi6E06OeGxqVyfPbiKXZrmq9j8CFzjlHdYyQHwsXbowJOrqSL
zNLyCWY0s1fZ4eHAnQ0zl+vM6Y7hOdaOTb81IC9Tg657JjEeR/aJX5fKOH6jWs7KQz6CERUbajTr
07hnyjp/JD+B7rDUswOiQsd8XxKMVhOH0QdjpuxKjMgJ+JQAC9xhSAuwvP6VHh5A0XqvF9drfviz
Sk5saRTwpFgKv8O3+c4lJ2v2ciH1G8ICs4/ZX65vbrhMh8pIbTuc1F/CzShxtsY3sp3F5Z0cha3v
H/AZ1T3tTbFZEyQq1+wkqHugOpMb5Q42JvmE5G61nNW8fMreV7uqMdVagZcZeFyt2m8uUIxKf6Z7
YeK0ROHPI83wXHsMzngWOI5kkCl03nE1rCzFiYWVodgFfRg7jXWNuck9cptbgg2BhI0Dgr5N+EFC
W3Up7yRzkHEMuADiIMXM7Fyr30rxZRqwyXD8gtqZg4Jig4/idl8Jcx5PZ7xjAwuy1lWnOU7HfKut
hA2jI9YClV1p93fmslNklxRMN+OicZae5R3Xo/pQXNxqnphEl8KmaNb9XYa8iQ4jP0QMjSH/xr2D
OeZ8Cx7zDWFXp3zAIW35gMAQQFkbaIAAc8i3MRiNyEYGqTL0bRC6c+0MEFLCD/2kO80u4UmRcv1G
gF8Z36vls0afI0LJNTbbPn62qtdPFwDzJWmgc3XDZmRJuaEC+qqHxbrgweTCAcZ664Ap79JF2Gbn
6jV94VLHX0LfC3bsKT8ARjH9aL1StgAOeHFskpuonuPdcNbbFf9W+us/xSeuJ8SmDtvqPffinWzP
mPqulE+G3e0H8/9yVwjrTlrL+/oDIq0jbNt7dOPXIdlbckA5lG24jSAYcFxDTj2iJDnmHpxa8JR4
QeiiEGcWVjDFV/3K1hxfWWQceHLlajflzeTgPuNmIm2tFrI0uZzv5CAoD51hTOsNRO/kLsEeWMIa
rQ3cXf7myr5OHJOZEFgZVzTPnnIn2zTTJqS/asFc3Ml3NI4X4rOJdk125IAY5ZHQM4KTO1yeUUKq
3jyCZWBQ5GQEBSSs/pX/hz+MsmcSv0sAWYKzKKWMse+Fk3TkYqmnHdAXT8/4w+MQL+Dilhjg0Svl
vf6NbtkXKSD5L4DwlR/Pillewq4JV8bAUbeOns2+/q2Jo9G40lfGIb4jmoKTvXgPEUvzhywx2qpW
QIDoifCwFF55O/yODf0HZdhT3ne2cdTP0ITW4t58ATsca8f40WLHRlIlEsu6GAORfbLX9/3nRGAU
e3CF7aFXbdtTPa5ahAqxNwyPoDtJCiTWVZg4+TV466tVwWTXOBqeCDYiLgIKgE4ca7B2INlgnYHZ
tXSzq+kretJU+JlXhzZMCDROk9PtNPYplJ4v3J6CdXgt74ioIlfYcjqIrhJ7NZnNhTuTfIGticM2
gH+uUAOrl+BXepnAm79RSLVraBH39JcYqRLpQWzLT/693uV3hyN0bJ4IXO5AioJd3IR3/WV8Dwi7
2eLm367l74YS5aezuSkYxN2FYEvuvAe2eDcmjyOjudW7EOrrM7hxKOjiQkTTVIe8ZZqUE/ZPG3CG
Ek58vGL/V250kbzhO7m0gG/CpYMeD+vurryrgDzRLVXt8m5+TciCGP7su1fAk7lanmftmWQCvPIz
2mt9Fb/UfXLG0Blf1AaA84+PMj7mj9pTggVqbRg0MBe9ATJD7/cd2G/ym2xnt/CDZRfcRIbNa/MM
5FNOdnb4/KStTpgwbEYPl4T21yBK4V4xFFqH/EN8xuimcuDd4vt8gxuQU9Vyghf4n28FKNTszi+L
v2Md/qU8UOuQegGSJruDuwA2esMmCFgZ4BbelJP+TjfdDa/kplEhj1y8EAFWUEjuDCz37Sk76yfB
5pXGH8TAdPvIrV/Kq7XVLrCoL+g5v1C6kdULLWQvb7QL8ertW/Rk64a7yM6v6WkRa2+mcS9GDrwX
xvKUnVdb2uZeBDvcRbAyGRt4eIxZGMy/kPwgl8sv0T3bj/6k89sC3/4sI9uAVw1KSdrkHl8uzLYi
2vVwld/VTfqiB85B+1dhwMn4ekMUfVRtec8/zGJCIk4br9OQbKLkWrN8Id4wdQBENHbzVZG3+pkS
M6lerZ24zzg+uXqqA+uy3KFkiWzjU//iax0Wwb8cESwU6T2GTkNl/6yPsi1RsUVURDbebUPrxCA1
6EZgWGVrjmx+QzXwFDrbCm9KVN/LEhFf6yu8TwHIbQmeZVr+SfVeKq89RdLsYDKp0LtrK2ydsGKG
9YhIao2ys34MNxI++DlRviDB5l7d+3jIfXav2Wu8Z30CXqNQE5hsQ8S8tUdhl7x2W1hU+h/KT9f4
Ih9IIhm2VOolRx8fkRuTBjHcmE8gbHQt+VF6Z677SxQTasQHeikoYgEWVx/+tLXO1We4ZWvNzFPf
4ISA25Tkgq7Sg8B1D33OKQn3hhELH+5RvzW04GhLU5tze3wjJXlmOrULHjA6hIN+ZSrQMoD/4KZ7
TZKdeYVYdoXmem3fMZCxa+ro1C0/ObFx68bXA+P0q3LmBuGmIauP4XsFDY1B+JpCU6qOAVK/K1W2
cZEmbHHXBeVxfZ1em5t2Gfa1lybbCA9BKttH7XHAnDvVFfbElgZb/SRCIOFmZvwxf5NWEdiQYsg/
WXPyCS6cR8YsVL1TuFZMDw29zUnwVhv2+FjCwB7xw7rTlLb4dXDZ3APaIMovJ7C73VvqH/PQNqhr
F5tEjEoQ9KJ7WE3/Ilx93+JXGoaWFxl4S6KPU13qEypnPik1gY+fvUyl7GQ/7SedakR46Mn68G81
pTYCiZpYK5uA4IrmMlr5wz4vT7G40b/170TG+HYV8hAPhmFryQYYPXqjp+rekCmMk6MDXIlng2KX
tJDL8IPxWXGLN/lJYWN2a4Q5F266TDlnxMPBYVFYXCr91ECw6oG8HSt/idLroJA/6FZArRSmvxX4
35MaIuJ+/ZAwUmDaxGzlHnyPiSMTcQ9PgjaHHWQ6WbEZkNVK6zHxuvpJNBC9OldTxThNgi27YZXh
KjuSQeUzvAJrCjBlW8lHTNi9dfrBz5ooq/g6RwuZxvrOeM8kp/SGryjfNg1TAH2v4X8yLg21kgMl
LAfyLCwVTZA5GZd1uFzAwY2Mrd/Rk/cEgRUEXeDi/do8yVOcCZIuDibWKEw/VLtQNkV6RJwMjYqT
TwDWh8Rn0LStpe9pF+IGssZyjvuI7oa5ZbBuKifkrsK97xozNB8eY3s2tiawab9RFGioB+5pYGk3
4MAJcEd7CWZbGXcVJAh9J3co4pcPnKVvkg9lFAGhQCHab7vClrhUACOoreXl8aN0Ss4lqg8sjsdr
W7xEyVnOUPgQkAKRHYdbexYewrAd+ks+7UzQLjBIslP03dgflfRr0neqCVnsMZmMa3AryBcaIrUQ
RQL2YzXDEEp2ym7ZMSMSt1e8jjmGq3ewBM+HVEc2xbRBDazrWM6t0jf1xbpAT+pauLHrFsC6IB+X
LOdVXrpS8Rmo22Y8aCMcjgcHM36E/V3/6i9/wH63oP3/x/n//lNSONX1TBL+4wL8fV9oBst0pIYP
x18YcVTHYaX2B0+Tw+3f1yZfV12jNS69n1m4RopO1jEYixt2AonHoE5kM+yigKS5v/9nlDDqh0ki
rKQ+mLg/MYRYvvT3h/KcQ9hsGW3/fU3CT48B5PLHf/9t1aprVhUxjioU+yyWG4e44R9pWLj2f1+r
lz+oEjy3//5nQnL/3//7/x/8fd9/f8VUOyJuhahv7V4F3vr7poyUZU685Qf9fWuLI+I6Qtu067W0
Pgf9Fpd5u1EniCodOZt8WEmPTK8emsJFcYlrSLaW47Zdj4M+2TpGWnc84o91gPux37So53hrRaZo
Zz2PzmkaflpK9qKowid5iK2rpqq6toA3ME7aRoT91OzXzj+P+ah4YSEhukrffMFCvReno5vCp0uC
HoPEtgncLC5o8pggYG6A9y202EmJRdsQJFoa06BN7uCJpkqMeVnylvXFsO0j6lMUJ1x9Ovem3kUA
Vw35Yxhwu2k0fBZiIWMxCi2qCTaTqTq8FQRQPCNNJABHMjXWIKPR4ZK1srS3NNAHFBM/pggWj1df
aYBPJg3WvtMHqhB0izMFR9frJKxCSRMCCqM0ArKM4HdqsC2wIA6cqYPW2AxchEnDsHkQx21ahG99
TLYc7NRxEfsBD3RWWW5EDR+uiPBFHkiO4JU0U0mrIF5aVbfSIkhesxpDpuv7Y6DLv40InVkPYfg3
kjvP4OVlOJAoOxs/mIx+5kRn2WmkkdaDHlAzYCaMJtwX0gC2MWwK1QDa6xVJsiUBgfwaO54lqmzI
6VjPWQjZDkLglP+YYx47QwP2Fr2U9A8NbDGstKE7TYE9qgRPa/iprwWsTPZR+CC/Ln/xCxxS41C+
SiIXh6Zo08EgLMnDmoJJXJNmu0b7GokCzIXdLHAG4nqBR6WmOM0IxR2D8dnBkhvz4LDcltk/MrIY
DNYQ1o0xHYhf13AnPVQ9ooeIlCS7bnF5i9vM6drlrEnzz6hCbSGd4rKCpFCYkBYIg1gbifERGkbr
yb7+hRHBEQ8bhlKmBPNY1NwJcxA8HgkuUJltyqE+nsj9gdVS+BstNCl62WpbQyEXsh/HTTvNsLlD
i3kwmCK66UfFSnSkAfupodqiiIIciXnBKjZxTh7Cel+a0xkfdRwaookDOmd/+EMowtNQAXlSalfj
gyOw/KdmwU+s14zWUu62RGJEJbNkW2ZoMjYNByJ+dsassEtiqgHsTt4JXYF8ygStagGIalUXHLnD
9KWW00+tyhh11fGbgXaeoBm4zkZ5EwnMQGqSM1fuQVVF5oZBvGRcKtatUwPGfmWCoJCjLC4z7SzR
/cvDBeer0PYJZlLlwCSQL4Cdm8L+zv9hrtMdpISTW5UV2+oqKvIoizzdAurGigvqfzB6/lwk6wrS
bSGr8AzFHPZ8KnrzGp02gG+fFu6k6Xsyx3/6iulh1rHMemwrVxgRqhtThuI/1/GhiyhUcI9xrLxM
rkPwGTXjDtsVsBxIBhyxi8eXiTcAMESUDD9ZStRTEgVvYQGkXBiphJI48SaF5KOoTmYPWWbuNubE
NoGpGvQ5w/96ViMa4ORZz/NDTS5jCTTVgiGOCUY5UscKDmtzlQoMsQqAz8gSSJGfxKuhZu0ZpbIX
JeO3aIjv48i7JmRtcoQJPwq/+moKevudH+LHQ5zd2VQZOQrqI9exAAr/KEATgEssQrbNcji4Wv0y
ZoL6vsQGygpYpcEsOAh73G6E3UARIY86F05jtrukjz5ScloID1f2SkOaVjbMoNY9AOkYIEvwYYlE
U3W1JKLnujjdFwowcVxRObSSItp9VdRuLkxnuZ0cWTcCOzFx1vJr5ZZ2KYFEGjNDYywMSoYIK6O5
Rn5jhOdcCuSTKHdvtdyhDmWfdHPhtKNIG495GI1WQ+JXSQOqAdrPGtEyYsKwnW7OGMqSn8v5Jgv+
i4D7A5ixkOzgImJNvw816ovYAiS3Dj5HZGG+iQljSj/DaV9HoSDFU4tBweAIenq3xkWuoHcfrRn6
W9GgHB70LzwWfqdWxz9/HPCsFJnBZ05I/Iad+FBLZEK0bORv0plQZSgDUoEJj0q/hEuUJ8ukYcxB
B22iCR0rtB5qIeLdlDKnYJvBlMP93FTNGZuFYGH64Q2EvgfEechjfZuabh/AN8zFJl9zGz3E7mUa
mkdTvCwfcecbIYsq1AVPmUiiiBWNdZI+IksheTjXpJ0cgdHUyNKBceB4ENQEt7BlK6bF1LpWRzGd
A3z0utBBgcbHXpqENabnvtv3GgGHVKOGphYOrl4Y0CCGxgzwmmXZtMmBeQaz8QxVJkIynCE2zANe
KtlEQE2WMmM0Js3NkgaBCD9kpMPBNJIAmXMesOSNuOntaRlTNxTiKh5q2G62GbIEuCtCKa30muFy
ORMOJUzMvmRfBIRotWcqMjTIzMPcCrOjVrAniqFpYS7Nm7LsYwSb5c7XgtQpckpIK0PaFy/ZrqXm
d0RQ4hfj04URHRWBoNHCQDwZoCwQpgA/eqoT16ivilQKTqiRFq2MNPaxytSjwa571XPDYhvA8Muw
JhSIKRimABd70aVPfY8WvSm9YIkwNnTtNI3MjIsdzj5gsR34fkRcuMzR74Y1QplEKBo7MLR4EwG0
I/B3Ix+CfB3KT8lkuiywvp2WgRp2wBFNonC30sa0fROVfIsFV9Wq2Q0LoIdQBRtp5EAOugaripxm
RMxluwsQveRNjG6JyySrjSfmOvIjU0+TUmMjZJQbDMFRlYkJiq22+OGJ07Kb1lM3teFt6sxvP81u
o9zOp6zrm/0QbMmLgHypR8NekwOY5hZNfU8EEo4F5sHKs0/Nx164F0HxixhXYhNrgLm7T6xAFitl
DdVdOTQeylZGryCNsY8fe0btBY9rRnsD/pTp6luWAWQJkNhiw6fxjZhhKWJKIl4l/SiJ9kBCLtlj
KTrjMB0iH9JnT/9iaz2peaWkenkCdSFsXmbD2EZ6ZUsRpAZZqjyzChgVBmh+FEy4lGao6L5aJ41G
hlhCfkLqztKbEYwBHpSZ7FpE3Jw7Pr/dakF9Kqb6RADXOxky4UYfmMbYU5ypV7UVN8HENCmTrdmr
jN7pa/g/YgOyrYqpN45NvPWjeac2wwXnOyLSlNALI6ZXUgiLHydCZEhRh1hxaYEw33dCaoGm55qO
rFMwSNPW6Ji+1HFhJxiKumIJSJ+GsZ2rR13I4rUeAK9qOkJGUfqnDe23KbZ8W3CBBj3tqe94YOXd
z2ZzWx2ssVVvs6yju5VWZYYkjUQFyuhHGONbjwJ83ljSrowAc8jxxW1h1g5DqAGmYDAkGXCFDLne
Rjibr8YGFyR9vpRBhuB2QkraYNGBSyTc2ox01dmAdzUcR4tbYgD7aSpdWlsTbMiheyj4ieNvnF0g
IoxyjeASQn0l8aqjdlQwV6udHLUvTiuVsZ2Mao8/RvBSxvjSyKRy11AVTUXVsXZsPwyrHLCksPaT
RbtiaaXXj9jCHmWMmxqkwo5gkCyaT4RdR8YzlLRbm46kqvJZeUwxbMLMTyggSYwOzK9I67WNMimW
2+Tti9T2wSFTOcryKXnXEuEXuwhYE8xJLa3fhlr5XldQjIWsectk7AtjsThFfkWcGg33wM61M71e
TW3LU4jITDGEFEmTciMUEuvV/hyUzPbwSA9M0TULnJ5bKqcqnw8EEP8YA9YJ2Pn6CZMdP5k0h2LM
zdtyOimGdMpCQV0JeJoqriqVUI5LhmodXS+Hv1VdRQtEhZjvxisXZm9cdVvLqIR1oMD/QrCpzT1D
jIDas0EhUmnTQx0zxIpmhGcGIZqOpVX7akkSacz3QuYexrjLSyRmR0WewBRqGL5Nk3CpkRa8ioBm
Q9S8Z2PcrENlgDeJUbKnQcxP9nov00LL/V5XuD/akEQ9g5jAVUuIFrCIUttGBD9NU2oniqBq1DgQ
rftvcZ5jvGNzftNrW6GBHpCUhdIUOLqGOHToI2iKE9ngvk+rNyvJzQ/1yE47sFreBpnrWuL0qdg4
UgZiRBfNPB/LqIi2Y4ut8UUyKuZdjZuI006ANzFmwEMmIIVClwqFmcAJLi18BgYsNhvrpSkPder+
ZyxmwRVk88BxKkkdCIetUshe6NfAylPYXpkp3AX8/0s1w1DQ5wUKUs0MhHDjpMO1V1dNh2peWDet
ePAn0FpRy2BBLs5ikKU1/arTDe0k7UpQIQLB6REH3cZKYkYHoZS6WSDwwNjssunEw1PDwncd+hK0
WmvRyzYPxN3jXi7hW53x2bH2WjFjPaN2MGK10FP08dr3Ep13TTHjY3yOl6Z5UnRmrwFG1LO/FMsS
i5O6FEJOc2SdZ7YZWOC71pdZdzXTqHgvCf0lDuQjvzg5qg0NmzA0aNj76mSI8UeiJInXaDyhLuPw
K4iUVo3kRR5hj/dKC7Vk4vmKy3v34ZMqkr+XfSt9irrPmFFo93G76BSzHgRySvNVVgle2pLFPIrg
LiP+Ph2vUm0BNrSkTo/jMudrSuFUh1/dqO1q3FT2ltmwOkwVWKcOUPlAaTVpK4JJAbSeUdsOirEN
45cihcYQhO13KMKpqBkOVC1NjwWuPpLsLhpo+/OBp1synHGDDsIOlvOBJxQ0F3qFamuaxnrDLYAA
ulbg6cJH1Ct9wKTIcEtLG5ZRBhpvGVJcJPudo4/EWviznG+7Gn5dp8453ba6HhTY5KJfmoQlRwyi
gZ4LVUdUVf+bOHo1K5wOWZfOLIuagIYG9hHpOb6t+v5wapJw0/fzcRblZJ+b8P7GudxbXdvYZe3D
HfQjR4v9KwlGjEZnea8s8A6OeBD/s+ahpwYQnGjrwxPXGHGHIcijVxXIXP1fMihMIN5nuFEFPP7J
qwUP1LK9kncIpVq409PEus4EV9HQNUwPJSUtIhBnvOZLmFU41mMOjNfgXIjumGMDSxf8hJpRirX8
PVe3UI4kZzn1DV4oAlPcA09yFKENVqIrMR1eKcMwLKdq0ySpXUmCfxNrFCIzuDC/GIb1z1THRH/e
Kg3aCoEQGcrCKxOTGbLF4OWi/I+D8geT42qJ/oHQ3w0SOyCz/UYVsAdTgNdkzOJyQgKwBqOhNQnr
mjQ2oc5CNQALB3r4s8xhgzjL+J6XGJge4nvXiHQ7+vCOgqrlJdZL9BG/bAijuirz0RWqGJxDaMPr
pH+ZwQsSh5KZ1CqwOssxBvlDbAFThgU9mt6Mgc4l1ZsPWaStK93GV9/8Am0pEqyd2MLzSLvwsxUZ
CsV4BpBlZ0fyQFkVA1I2VfXGlmPA5EvoRUT1vVY6/AsViKeinsvQ3MUvRR9ucw2m0eqnpC6gAjQm
dD4JAtmQ/IRGlF9mqPpyAVRWLH2sRgsnUcOVQ3Agpsg1B0Yg2HEf/Dkyb1oNIDIAXhEvsAqUSDoZ
hWQXGjKqpoeqmZRjfpsV8csspfCL3uZH89nSEiZCmJk7otL8cL+9ZzqzF639H3vnteQ4lmXZXxnL
50YNtBibmgcSggSVa/UCcxEOrTW+fhYYWRnZWdnW8wHzkEwKDxIEwIt7z9l77ZBZ1qWs+2ZHOVMj
38UN6/hVFeFTqvt+5IIaq5h5256yGkPDkRDWzVzg2++IyFLy2tNCJjEGrIZGgTuUCbQm1NI3xgzC
qDR8BHJSkbqE6ipgdjIHTYDrethFaia5k8nwVszSO4kZj8WS4F/JroMVzadgOsdT9gohbPQWPW+P
9aSa9LsEydZjsUSQU78Powq1n1952WiLAwxxOVgWucwJ85ZyaQp3kIITA11yMGWLFOuqoLhhSg+V
VbM2zCcBqSemOK1/4eIV36ZTN5MMb92bRmg5wRKg+q/bR2KrbX2uVXsqa2ypIP/UjvGvkNTGzsLK
M4DWemhU5Qr7U2BmOdc5ajwTYx8ZAg3UkUF3yfv0m7LQdwbKAyUzeg/crxOZODmVoGAUykX8CMyS
xLjEJ89Sb4gYUcxO3cONBi0bVtu0SCxAkrXgh6X6GeeCdYmT6mYRMXUSgzS5Vs5qbzFxvOQFE3lV
d/REc4NadIe5o2dpFd1Z+RgRnuQM/PD3czJBmOzlRkvXIXgm1wgWp4JIf6CfESXvTVUaNyblaFYN
80YfjCcL8R1Y0hjPizo7WiV8k//pjbqps3ITLkbffIUU3pyyQSsxVsriWSgxlopifR0w7V6r9qWY
EzhoKOlmjEJjNwbz2ZwmBXYxPVItmJnI1UwODAFFcSCgQZhJpkP1pdjh0pCFBAB7a/T9KyGcT0lp
aDb4WNrLVfEiz0u+k7X0EAStuJ1H7IckYKyr887OZ3z8wshAWkoUm5X2poG36CghQTdGGGlu+9YL
PVFYM92kZcTUQU4bLsu+5WIltPYg4eURiZO0tTWbo1soR0xc4baJZGW7BNKnU6+0TGESP/Veu1Pa
XHu1BDRWZlIR1zq9i51wlhv9yLX2ZuTIPlWB5pMuRVxj0aJYafkN5pnqJsXLxKp4FzRwZATUDMUx
HTHyEwRAT5bBv8OWxYVk2rAe4fqs159ZWDAhlUzkxeVK3vn7u9Hc3I7daqjSYKZOllYml+ufh7Vh
zjSq10XEMM42C//C//lH61/+epjXOkyE6+Ofd6///G9f//XPl6Fhu349Nkw6jKMnCeM3HxnhkVDY
4vXmeu96Awm08JsBX+uvh9d71+eur/76478895eH178LoM2A8ZWawJlTrMJWPuV+kEKSw9/EV/x5
9/rs9fGiTLwk5NA+ZKu8Z31S+tcbzi4ct78eC0vwr8dqTD0CH038YuSLtksXgUQZkYwylVImqd/d
wrcUur0a5Jusms1dMCnQcky6p/lQaz6hnRoQ4sC0LZMpzfVhVy+/v5CufwKglc6DoOx+/YPrn10f
ChSFPH2MDtenYk1V/Uk2cbL1YqriX4bbc/276yvXmzJv+HAWnXcJ6aRuqhcYupJ1M64vd7Km7Uv5
cyZ9AsEwVN/NoqMViKGIHZg4QNlaaUVGTTM/yLgW1xXdXzXp7ruEBs1ALNJWL/XOv97IU4cgIiqb
BX3jgkIE6oxRdl+TgNaiMCHKxokUH1Iu4GpDxyxqW9qFAkBeYGO7eKU4JSsoCmIlp8v68HqT5yPS
7d5oyG4EBl5KA/aG6ytDWEiLE1TFj2ykKv/r32VtxAV17nU/AI7mpdd3uL53FQoreUQYDnwdwkf/
+Lyfn3J9259/c31p6uikSGOBK/SPjUr/2LLrX19f+NN7/5cv/3qHykxaz+rb/a+//dNnlrG5i9Pm
kElMgGFmMfyZOSAFzSKBILTuRxXhoizhszPm7phSegYnBT1jMAuaYUJM6fI9VaV6Z9QBXYEy2hvp
XOz1KGmOQj/SVUrp48MlHyIY2V22JxGRjIQSlBeIFTsAYDw04rcObdQfahrxTcZUv2HmwopTY5UN
qUDQdWpi9CzlgJWnVSgTBBgYRIPVegG9D0GnFNB2DYU3YLdjUp7TkSHNqkWks6LohF0a2FU4EOnY
0qwfigbhp8laRJ2AGrQwPIr8B2BXwWkqNFDMBew+nW96SnQ2dnnURXr5QHgTtaIIMoiEkmKgSmYz
6abf3eFXjDNSVepJupeN4sL0tt1OmYgQISa+jkvwbtAlINkFDB6JdZkYxMipTPxcZX+TSSUXszjo
z5NEY6mngykptOn6VQ2ehZY/lNNsBymmrURAS6wt1cJPCyiOgVYZ7seMUNKshOampLcYJJcoWDIy
Ay0kNFL3pYWp6SxJbYC1lQ5lNPbITwPE6G3ghyYGENGwnlNklR19EDsMYxxEPYqeoqV4L7z3fZq5
TUEwuOESy93RaNTo6KfpTVuz2E60Cg11hF83QA0q01w7qNobHPF3Oe0xz7YU09RZ2mk62nEiQIjq
uQwpckMjq59xGeQby4Rz0nRhuKlN6qRSGpM2KbULQA7GB0Etp31tsHYI6cGmXdwcjFE40ydohu6h
FpkXS6xMuwKGydzGW5rB5zGVjqNiwowmotfpTHjhnVK7oxZcBFn9KOq1bsvmCJzCFEdkgfitHmRg
gTEmDYpvI4sPWTBiHA9rgTxGamhczmAKxQL7JJPPIZQRRRyabdNSDqiRwMxVKG+LVHoRO+WHngq7
IsRcwT89UQ7gBxMtN7mg3w96M91Qe5RDJmspMFCo2oa1M+DR1BRDfEjWM66plEwnk1VQYQkHI7hP
1UG77TL5W5Nx8cfZY8gEBUd9gW5XfR1aEVxKtzxHOyGUWCYscrJT01XXq3efNAPXhd8oOGbNWq8r
MfEpfeZUCaOakksLzRXmrEpBSxsJbFsYok0bCxJwanyGQxM9lZS3goDEsmiM3XoE3BZQ13WDPPDF
NN5TzHyUazXY1+whwVIESp2l9iiV3THL4WFbJoOoCm8cCpu2G5TI3HVVcGqjuPFVtWAcKXOfksBJ
xIQ1tcNrnTVvYsUW5BUi2Dy4rUrppo0mln7s74GoV42poNLPXxI86lMT4xOQW0p4QiShpkGHlcbI
wBMteIliRNVLIcLUiUDM53iAuyg4lQuAdZHfB/xx4ZPlGooKcV/A4N2E/UFFYTdi7GkbkEoM564y
QuOrhDxEU5vXH7lO2aDNSLxVdOB7Kvo2idIe4hcQ+Maijvd516AyTBDKsG8RMHeRcGZOD8BPQnQ7
F4eOrOIbo+eaHNIWUtU4dCdFejMTS0QNU6C/lNPHWY17r10zTqXI0M5DFHx2lNB6SQOJISPvmkgU
2NQ9kTZdBT5wUXDPBj2/7mkYkMXMG2ugMqWFiKaGMXC1BRx1ZXTjQ1+OtC3Hh7ptRbSl0Q9Z6RVi
lhRijDQ0v5MkS8zheVO6xGhc+tWJOFrWtsEznbV5B+8kkYlJvrCJsi23QYdilNKHOrW1V8CopI2P
Enaay0MRjh3oPNSkCDm8RRA0Z0wwVUADygkx2uitlu9lBbCQJkQXyKIjGq2VhED3zg0Ss9t3oXip
F3RhNKsee5IlqWjcji2IZNmk9jFXEvZCMVThmvefCaRUCm3F15SAJIRaWzBLE58EkSyhzmjwIGmQ
MutuPoiaibGtN9yBBE70SAoFHsVYMaAFZot6uifpAD24GlMtFuxFrpZDh7gm08L8tIrMOHMNQkiP
abXkTkP4B3XSC7m4qwCd5LMyIeVoro3G6zv0/+O0pP7ccKCtpT2rYQycphoCygjTq5GiASFZ8pJS
t/fHisZKbmLjmhIF03Bp7cUpfR0RvBrT9JrpNNNFPTmRP4Q+esZqoRNAtoiNsg1JiXLnYT72TZL5
tQve+jarJMbUwnqvipZifofFV2+eUlOM0cxU9zpNrWKJoYjqXJlzwfjS15+qLtPCSfNjM/IDombH
bG+ZPgKxPo/iXAHN4dsnON4lEUs2wW2uVkcPktVqElJdq96jy8lrhAhQQHm73B914Ha0mbFBrc9d
X1hM2Hi1oT6UbRcerEh7iTPIhkkj9n6/cmvG9UYaU8wUYfEYCVHkR3lj+bM6vUQCoIq2UGZfYraH
vISbhpA1R8uREyTooA5pTfB2bS3k/lI9DFrZm9Y1gGiwLqhZR5ptKXniCvm83pCW9Pu968Ofm7j+
gzYmQ40IrHXDh05mOjetW26O0oOQZkB+jFG0Tbzl6CKf86k7VMVceEwfYaaPMxGopmxyl0Z6uSn1
QrElSwBA0lheARMxb16VEO2/ZKHzvE7przeqyakgrzfXh5FgUkFnwWarXdP7afAWqv20/NwopQWS
73RzexutZ3iqcj3oEmKQdX4tLC5ZRNQy6JJyvbne+8tzg2lx3dQxGDVyQnFyXTkJQsWUNlR61Jep
dg77ngVdsR7LXzftOkftY40YCTrOW7Wm2bmTVjLrFZEapiFrlkL0praDlbDeJIaGlOn6OA7l0l9q
qjFWpux0YUjR1RtDheIlKP28uRs6U9rrBsQic71ZMoS8Qldn21EcV1IVsFi/r3CdNaV2ioySAUKX
ZX8m/M2/3mtEQfarUS8pZlCKDbWUr68o61yMKO310XUbrvd0lrq2riLhiuJjpdWS37UmobiWM0R6
sNdqaCZyiug3rCJM8JmkzvtIuaMtUvqFZBKRk5hA2drXZWSex1qPyLAVPiybpWgTGoRlxyCVuZIJ
aW6VpLF7rqGETaI+MGSGyhWdDOvSMgpoARBvsgCaQoWgtKJbN7eqvFUG1jL0MW+qIIg9iRQUStws
eZ0uFr4Jvy4QKnLTrzfSGCCmXxQKQ//C5BpFbNpNRkGkacziUJAdiP+OCxpULzI4kymJUThzQ311
X3aL5E30R/1lvbnu/+tDhZJillPMYXeHAPTWY8DM7fcba4KhYqIVIHlVQIGbsSCSIwVR6eiVPYqX
mgmvtYKEf52A14dzgqe8nJeARFWT8JTxtarw1A3LqpVMlqR1I3H6ULDHM+4b+3GqDv+Rq0MbqZ0w
nWVghIu1p7gDfJMwd5WaNfBJAjjJ0XYM3GHiGyESLCASyoQO8mp4jo71UH8ID+WB1pSISBWl9joX
hLmcMCHe4mgyjtHj8gpe7Gu60LEIHiOiADbkOc8QTrf5NxDF9Uc5eZQ96SBW+JJoBcwbRXVogkC3
TgBH0g1/KVbgGAgSl0F9uYcn3YyAXt1e9KA6RsNOvFsu3WfJwxnZ4EZFDAHiiB7gq8zPV7IR5nQv
fJROLw75V7MR7zCj0STMcYMjvNGP8YfEKgZ7KilznIGUn3alcMA71SUOM+dm8nCEyKobaZ+IYYDV
VIBGH6TXWwBWTnzT047bYDNGaPFAluaajIBPbAVNmcf5M7yRj6jTABc4+GPXXHBar18VlzMS2e71
L+0s3wtvih/cU49nrtdixyKVgD0WHZkzMKzIr8nzfAm+JrzhzyMM7M4Lj1K8VzHw94TGYUpgIemq
tU3sa4icnDgsiHgsujflC+cBDviF7gRdo2N2SD5wXFbbInAk1Q0bHAU4YtFbYOwF8NALmzqmhbVF
HgcoarxhJsa4gSTeuj2itvCmj5D8u7sfVud2M1L544zP26y5GO7UemcZ90L2k2z/Of0vCGI3P1nn
/6Po85syLrr2n7/JJjx35oVzWBb7r3/+hvBE1ESmE5phIk2VNE3n9c/3uxjpzD9/k/6jqqcxyRQJ
o6boVwKSFSf9Fg7lLv3o/fAOymmGbsEVg5vYsOfco6xoHIlM/+QMYV6LRo/0LWqYui25xG/mHIo1
gBGhjBeZ+6C4gdk5VjBUbUXwBEumx868wZOR/L1ANEEZ+LR8Q/dzSRZ/hcJxwgO6q56G2+Quf6ie
OioOW9lufiQ+xNqX7J0MLcUbzpnPtR8dpsgJi7F+p3gzHQnPuGUwQ2uwQzaDnRr5NL59BWPT7Mnj
VrX5dRCnYaMsXVTcUd2TcQLDPFHNJj3IsXr3RzN86Q/5ERxv9I0xAUOD8Y0DSlu2+oFVmg0w7TX5
QAwpflG3Rv463tNYeKg56FhtYBXzCr9qeA0Csn6kZHsMs8FRu+WU7Wg/3iE2q5+RWJjn0j1jlMCr
S204Y//5SKJeCaCWsO5+oNV3hVvlCQqmaznhj+VDx9itePFDtnIa5RdTceJjvxd3kaee8YWqb221
xT7lYL3vbsEAInjOn4lyW3C9oGxykDtjjuR3auAG+EicbbwvNHCtRB1u5suKAHhQxO0PwGSx4TA7
sAmMtHfALIF90sGOMBAe+tV4ccCnAE7dke5oVkoRM50jJXLo4iu9gdMWGd95tpllED62g8iw5yuG
rnIjfeX5vt5N7yzB2VQu4J7m16/zwXplXekxc3OZm+8EHEP2Clo4v2pvKAlRiDp+4pnOn4IK/u7M
X+H+/3bi67IoqbqhW5as/ucTH5B9i6JLHs+yOZzxLJEWzBjD6fVoWC/yqjDdxNC63rDNoGzCaPSI
I6ldid+rVvm/2RiCEP5tYyRVRfEsqmQf/PVXqCXdpDfWMJ5jmVoh/3XiPiqcmV0Eog2HDdcPG59d
Ah2DPtil6i4hDVxslo/4R+LLdXP+f97Ff5t3YZpkRPzP//O/fw6g/553UXzF78X7f068uP6b3xMv
TPUfpFYoGvMii0Opm+Zv/0q8MM1/rLEWqioi5Nd+vlSUze/BFoZmkSJjkIKootLgXPw980Ix/mHw
gmXpimVaMsP0b//aut9P8vYvj/883CuWup7WfzrtmZsrksnbIWUnc1yW2cA/j/e9THFjoam0x+q2
0M2isc14lcT5JZgj3I2WuM2i3ji3yYQbMpmajTqb/K4llmv0sJExqh6puyRwi3SoEdLoAEsyj9Qq
2urNe9fm1BJS+UMnI85WC+m20WXVH9L4vTaiyB1J2NiWqtkdyrIPQUf1FA5zaoyjHonHFtLyUkII
rou23XfTS4fa5ihS2qx6ZTjMI8lRpgw7I4fkkRt0Z4nePFpZgQ5yHo4Dai1XLJmvZaZ4IkkE9r+M
Lqaukw+EBMSvUQTYthOSC6Lft1XX3wlctBoL16VBih7lJg1XMLWiTlEg88vMmCLkBLNmvJXCBLkg
J8S5IkSjRiXFn9ReGY4EIIF26AeA0BIcg2blMKr0oXXtNcnAvudiBae/+h6eLVFySY3NDn1JmDx6
JMuWSWmzktzw5jURXBcwC9BsZBdPwIzo9u7GRnIya1SYtwGlKKt8L8Ls660f1EY2tWwc8ywFEiBd
xDCTvRr5PVWe+kmrC7uqSCXMuugUSFN3xpdzbHok6HEc3dChzRy5VD9CNeoukYpX0Uj1mjwk8V64
zyMpdOMW4I2CoOoa3WFGEvyIwjpbwSTe1v130l0sJMnPI5YOO2chbCuG/NmrhsGCugfQu2YqWPFy
VvPeyxfjbo4rCMwEVVzq7DbFgG4McBX0NBuddjHCmzbrjH3eCXcCgXHbuky/9BpZxLD0DS5Tq94m
whh6sZHflUOJY1aSll0UJwodHdpQkqHctibyrIy+sj1U2WdQWoDajcrTCyaFRHKSUGEILQpZ4TFm
hmYVjXIbRVDg+yGHOTGHxWHQ2egCtEj7VCJP3cvZfNexuLEVlMH7wCA4Q9aro4Tj3WqJexIUfDFT
C6tNm8fDLI7huUDg5PTB3KO31e/HtKyeMfrOLUruDINORaiZG4hc/YaQAIGiyzp7ofm9GLC5aT5j
E+nHXSfETyQu3iNoJld+Qiomty2BaEa7lUVN3+kWAGEpLfCHR2i88AsWitBTgVDJTI+Ws84lltbI
Qz+gWw4A7y2hPO8TNJ9mL4j2LAtei0gPZ2N9MUx12E7FWtPPQefLhnFEd+5SHKdpnpMXOIp5dIzF
9j1edGDTswi/GxqC1b/JyXBJZkBa5orqS7vqTjBD7ZjVt7Q5zHOaRHhJE9A32oD+fjCAqcbJfswH
qrSD7EkqOA6hI8maTJy0nSPPWvJPIU1JgxNwy6N7kjneuEgiRhr6ZorGjBkaTAy2Ok0ruJYoRxB4
JbozzSrFppGintaDHiwg/5VqSRMGHYo7xtuxM9Dz1N1LMteHpEdxm7Xw0M3ls8BSA/ZdP7HWhIiH
sBUkUnfba/2PVAxp78idyupptg2NENDAQLvdqQYzNkO9q08Ku0tFTkDbpkeGQ9zspjvKcnsOJdEu
wvnc1TD2i1TDrAmu1qDfSbocK7+KAUjVQtORkJsPXXISFFSoil5FDj4Rn8YQsR8S7AshZ8nXj0eJ
s2OPd22XhMjXiJ4b7aSob6PCmMkmxpsOQXbqNeWkZgzt6PYFVliRPUjKnVgZr1Rf4dPk+WEUnjO5
xxiJqURQwZdqcYQlf0TnsqTqrWBhf+qUOXxJ4RBZU9VC5i4YI2gyRaL1Eo2T5qB1AQsuD6Y3NfV7
WMvnIY6AzqblkzlXxq4dKEtGabFDlf9DKsvx1rIKaDyL+ZAPQuCqQmfel3jjwzgfPRbuN8HS301o
I+mkiGD3m270LcZxqS/I2UEgQM4LOBvzO5TigGJR/1h1SKW1+IfZTZ1HXXBTjRoMeGHSvETtXxaE
Du2iv1hVcsImcYdQ4a4T6y/VZLobDzkRzqN5DDIuefHcd/48XagXuqaE4zGsJrwsQjU4pjnBhuy9
cBFTN0GTUYnnsY3Bv0lEmETSckKyA2q4irBNADARVQoVknBUUtZMabm8T3VSeYsU/VCWcjomxre0
hHgxrD3Wlto2dWVPidgpEqm/NRRAGzVZOEGy3OESXPMiAqenkM5eSOZds6wJdW1cevGoXRILjKJm
ULREy04foWHF0mpEYiLGnCbjPhznvYzkDtQKhuhJg6qQ9UzGe4EqkrjUR+KE3wO1WBVU6ZNuiOPZ
qrR9WOUAaaupusuneEcObuapKqOBThKAGYcais3idsSXRhwbayw0FDjRG/pFrVj9qKxCPDYpEDQF
JSLa/v5db/TGn0F7mrmcnOoAqnFgyr2n9awRM2QcSRfQttIUPPqBVR4UcfxYFO0s0qZ/UvTG6VXr
YzDCyelqU/OMRKaPgElgU5TFjaDpvhRyvY2t5Ssd+o8EU4DX4kVDZFnMBwYlPwnBhGCrQbSo3c+J
NdlCQHcElRFK3kUaEZzWD2LKFEfIWQJqyuJUEs3bKTJqWy4WVnapgKkvu6lyroXCjOFPLkWS5qWH
iEYQ6nOGs66aklMDQSnRBZ0UEAyBURLN24pwSNLasb5P0rc8NRU6dv1krAL/3tDtGYxPtKA6SynN
nlnhL9K8SxXIxEUFh1hXRMPDqUJ5MEojyDIAOATsotL80jZhbtPz3SRxmNLIjJCER+JhNnDQzcC0
5GVgVThkKP0H+T2oWZbqRm+cwgFFqdoKkkc5Hn2Y2n1JoTYd63wkbysjHUPjm+D0r60KvUPzNRkQ
jEupfNTV+q2jorlLCejchCpJ5h3l7rLL7uOugeKk3pnSaNr0op6juMbKPAC6mrMKplMB7pc+wQax
Hp5AYfmI2wivd1KcKY+i6dFASEmx+iR3kuwisWf+5g5W81TdiIHglSalrbjDbivhx3DNjsYoWVdO
H668mXL5jMZExrPFwigr+wMG49CuDNSkWUXdsUprr8KXQmwOwAgEq0ziGga2FC0g0jOW+HJICYyc
+I4gtQA88SLREymp9pT9IF6yiaSQUjFhfOj9ftDiEYCozEgrQkkTmIOUS/JkKrV4SchJE6z7OO2E
vUJYnE2WPbYinExLe8gTc/G7OR7sZcFPO0FWsOanhYF+AuU5WeWIEA6LliQBUBYS2W3KhAyZklmg
MQHOaWp53wWIfvPqTBH9LVqLuzOzfIy+qEQTVY9nKBta7U0CUBmjuJcNWFJTYaLtVcin9Y2Z0rUl
izhd0BoTkZlHX7kglb6OwRNmWvAQq9FDTBIkVNwGQiElcqpPakMVr4TzZgYx5vL1RltVLq4gUuy/
Pr7eMMeWIG7cKVcP+Z9c4mWUOFiT6GiXMX5wDcWGg0OKjnrKWFvEnehqPV20Xq18riLYzNd7f/fw
756bBoouVory4PpvM3xH24rm0fa/fJfr3wW1RF6TPsHvY0aEVeSPz9TSHCv7r8cdc3gb6eKaBPbH
K3+6+2ujQiIykQmgo/v1rwWBBn4YlqgqTCZTP9/3//VbSiG0Strj+pafwNtc6yAh/9hLP7/B9a3S
CvJZrgjWzw++Plc2hY7GMDW3rUozwdJYU3VgIbTrqdCsCQ7XF8r1DLjew+EPHzDgcvbrhaZhuKF6
AoAQHRetZMz4urRwSkVX10Czdm2uN0FSHEom855E89lfh7o/3VyfsxTIaGFBUQ0z6eJ1fbaT1w5A
v0qI0mwCQ0FLnDm6jAZdLGo0D3n2KK8HlM5aue3Whs5VsyauGrbrvb88p6rmTkyG3psN5i0HmRBu
Dx2or86oQEetmn9K2fT1t/NT2kZn0iAyToYFBMp5iAH5oExGa78q5n7dXFVy5dpg+vVcqRPOYiya
F6zNuatIL1wgigdjerzq+349PwwTyMASGfYaPdgbFSvunM+8/iMr0u8iqShdS1PRdoVhTW/r+opi
AL6Sh2Z33eBq3dfXe395KM9z7y7qgTP6qFkAgdYtyFoUXULdNn4qJ41/vWfyk/35MKowg5n4s2y9
JbKj4WLnN2pV+9eHP5/jvLPxOXrp/mZ2F58K8+YmAbiQdyhB3GfR2njZyCQrugMv56ZH3Iyn58mn
OrWfXZIKbA2MnNMiee3Bjbk3i/88uh7+OOr5QF2gWszJ0aJSvuyDe29I/fyIitqDGONot5RW3SN1
/y3yh203b7zFJxtm0ziv64cdGZzRBt2kjf2cmNvjRKbBc2HYz6bg6pf5kyd6mw/E4HQPzGopv8hc
E1K49RsvPz4HmLUoHwBn6rdEryNU3DMLvmXbJI8pwK3He+OO+6b7vMHv5y9biqGI8WFM2WVjV9Y9
EIFtxL6YlS3fDu5ofVKLC7tlyT0gC6X2ye6ZU9FZlr2lvYDemN6m+VJYo7PEHSAUVKZOFzjl7IqC
S59hyB1rRklwoxNfGTrTshdlouvLM58dnLIudDJm6uPN6HJIcHONSCKSY5buhmYzfBe4zC0AoYgx
IPGT+PHMdqTH3vTYDBoZzbySWEdX56KwT0a+FsJmOu497Y7Q4Q4PLdUF4k3kAzwi0ECQDNRLRDd/
PIBTBbjKQWBKoFskpG/6TywmMp0YcLT6TnpDK8CzmBmqkX6i3aT3Y0euIqYHLLsQmoszk//1w6Yz
KFWOQvkCUhrXUdpv+fSyxTJto9YJAbLSFrTFy8J17dSHDlRXTguUL9sCDlDN+ISPrHXMe/NSw0i5
ZPQlCAHjfwQ3ObLHeCff0qzVajvA4tl56dM8b+Mn5QKHE0Q6xMONelecZCibp8jHursBJrMZH1hh
SsSDmB/ip9jvKKyOpoef4AaIJjts+FGDO35j7+TzU3DHqLixZHJH3ntncaMHwlrS7fyxax9E15kY
WY/lPm5OnYDy9gdhDzKAxK1yhz7loyDQbUQhnz7humvCCaTXSbwjwsGObXzL3+hoclvjeC3bc3WK
ZPhmxWNWHYX9t8oPpx5fh/0E2VzeGYS07TVGDPJAoBpyRg8gb2vkLrmi2ExxtMxXvqdvhS2nOZW8
r/0KjVaOsVdRViVOfz+c868KL9CTlJB76tHNqsDogUl40qtbC5BBWj1IxNDWt23xyj+nwA+Bl/2h
Xohwo7/FUcf3zMk7TW8Cdtn5wvnIIeu3z4svfnqrKfqFWskbkNxhO7B4h6/dOpxI2bIrvq3MJleq
vZPAiBcXPjuZOSHt7JvDX6HfW5E1+Cpu1erEyQUfLsJdzInGkTXvi+UUPfHleEt+EBEH1mjvgAXU
GFWg22K/EFxO/GU5FSoYLryD2HIatx0PquAyGMzytzCwlu/fOZPbZo+syBKOMH05KTPDVqotKGGe
7GcsQ6vLyM+ue6lIUWk/1tWDVX32yldUbz0LkFizL5u9CLqYwlbj8pZxchSaD3SMKm+g0Tlu3By8
JJP7AR9EIXnSOO+k/l0JbgZsYfzk8/o2nUGqTW918SqSh5WVN3J1Mu8XCVUQsiOOyEgTlt+3RGxM
kuwH1uKR5PEWUfn1jEOzfGpbJ2yYiIFCYuDiOzf8JlMXxCnoSdrWW/XTBKDops2+X26sN/PCEUak
w34dtu9gmy/d5hwTq+PNn/yCdaJq1pIhCyLY6ruOqusuty6j6rwrtzRtNjRaGcrTI0IjyeMeh8Pw
Bh/TMmMwY+wrpxKf4RGR9sm4OrEomh3+0eIX3xoPHDblSDg8KzEXhxR+Mb5piCQoIppI+IGEnbOH
wxZv5k/RrcB/4xxQU+bkZwjI92DxTgheOU8QpAEOZaBXfE5CtmTy55eOtAT2AXU3qhjeor70OGpC
J7jM7gjP44GRMz5y4OAWsLeM/pFNgKnIynoLbZWT15zc2YW+PH8y+jCUTvzWiJ0zuSwGO8kH28KV
Q4UP4sRb/AQ0sJ8YLHubxT2EO9ZnEVetYMVXx0f9YqZcSTnrhUe184pv4a3k4i64g8/BoowjX3SS
b6BPY6plXoom4O1VvRdOP6bAET/Zdb3NVszgiZmQYf7k7ZNnKikMu1q8XwJ++VteZai+frxCIomx
LY90296NN4e9Lzwat91mfAFP8mbccvnjOBoeOyh6Hz+54wGeadarCC1rlLXgLrkOc2EXOdDrlXCN
2qC/KjwikgPVQ7OsuKlkzshLYthczJbbhSPKqcW2Fpt4mx9Z2HM6oAXgcCjsLqaS5A/xlbfi5ztn
HpcLEgE2nV8fuX6ZF46ShbFuu3AlBrK9Jbf3Nuf9uB54z8Yby7AjJq1tRCcW/UFFBpB4EU7CI4ma
DJrz5jl5mraf7AT9ftpyXNhN2ok9zl2+P1+Lk3+lN/jr71Q7VA6SH7ybt1xeaPRr5VP2JN9zGMsj
l+fg3jh1wKK3CmMU3h6GLPaVceLqp93yK8uPvG3yHhUEEvp0hoE4zjs+cfG4lJkYCtloJAXr9ITv
ic/9xFBJndVlFG1fXvnHzFEIz4AtcWCoDPfFsouPHHgGn+yJYVDy+eXRLznyzRgDXri4a6dXvoVC
ogPFsw3XUPYsqNr/y96ZLLeuZNH1Vxye4wWaTDQRtgckwZ4UKYnqJgi16PseX+8FVb16VRVhuzzw
zBNdSVcSJRLIPHnO3mu7tbLmoay316o+hmyob7yh4zkuWVD9Ry77dIdA07qC2By5jXhdMtQg6+A9
k4eafXLXuITMUCtAQEQkVPCy8QynwA2urP981zBfpOaw5jJLfvi12Px5CI7i0xY/XeFd6k9uaw97
Nmv2tGPLxnvCL8ZDOydAtPDZV41y5DtHE0P4w3yVCsRKYG8g/xkqgRg7msYDxYJY95fkh168TbXn
3+OnmTbjNDzQPwhovLY39s2GNbV8Q8YEHr2/8BSQCnCJxiWarbZbpjvCJnw3O3gtYv8FnLlF4zDg
5ZWc/Z+phWShPSn3BPiG24GnGMBJ4dRHmh8dvRLcGHxdRY5ZZxLeEm4ngyP8rsFxi1+IkE78VCR0
mI8F44NkdkvDwj+92w8c0sGDLFgahnmR07H0L/vh7Fs3MotfiHSfg5jeel54lW4ArmgDfggBjKRq
Ns0OQM1xfvK17LdEW4Ozf05SOotryqYCHtzS7g7Ef2pHM71jibJoS/Sfwx4RiRPOTYBiyUTkle20
58f0YYTrtFtU7GoD+HEYgKeCnNeT6ewLXkQGItrG89DTnEmCF918GSBHLzAq8Eg3H8v1ZJ+Daj2O
Fypztd/o5HdzuVIRi4NYqQYxwhy24RSjb4E2T0R1egjSbzQFyhNbq3WLOFFyAfuuwX3qrxj9UNPM
F9ixZB2h1v/kmmU7p87m2k23g7NCFSPW9WuH1IfKH4EM9A25LmGI7NSdh5mL7PFtJNaDWLMHZtkh
sM8NH5KmftZUAlDwXaxMw91sNixyTXWv3KpqzZWWv7BecQUMwK7oaQ/r1jkh7OHXCosT5gKEIBsE
6BOrAMvKuETjo+k7hoKcMKhWhqX6ZYcbQ8XI/Nh3B35hThxcW/ivcU5ybt2RlUA6OdE3j9CS6DtS
pLNj1O1WO0NDoTYAZRNQCPdsUEvjBH1M91fpsf4c6p8UiKFyZbqHJmO6b+Ref9TeyhU3pbUBKhlj
m6sOYBlsSmMWZAH/eiKGSVkl6nAp6Ug3nthaH06lceAPXkvdJCtsNqtylAmdhyTay+YpBrGz9zmi
rsP0fqoOPBX2Ln0r8t1g7YVcRSQQY0WCaoJl5DBBGL4qLrWlK7m4thS2lcsF2ID0TMOjSkFinOpX
Qui4rtlIqVqbexNxFzO4ZassARWfIQt/csvlkctNHFmAefjZEn3uDJ3E4EqM5irLZjgR6ttn+k0j
/Xg8+3SHPpsftinr4ACDZ687sZjw4gaCCNgTtmQfDSJE6FN/ovnIsLO+qoQTpG8Md8s9kxamJ8Fa
pYFI6ZICIkKXg4rMdMkyqFyTkVhPu9bcwcDHwqzAsGZQe7aNi/qKo4JLaOBWRv/fftmwNy8gAgKx
ThXasV92gEsCCs9Tz6Rb7iPlJeayAYNtnJTywGdGTt5POfb3M9l9+GoFKz+c1OFlkPoS5RO2ndat
nW/TZBV6beVSKzZRvp+9S0yPIkI21iqqy/baBHeO+s5AnT/FDDdFtvWpns2VhYkcA9vSfrxHHLsO
zr+FCXBeDkdvzpkbx7p35Cb99m/jhQ0PeowdHoR6iOjskniP9rWjEcCui0WK6I1jZFCGbDDrfPk0
6e9bqHGHjG1wkT0rLU7bhfeIMAeLbrtuA8L0cnBAamSVzP97hj1XeY/LGSdVVG7IZYevDKe6fCNp
j6ZxB7+h8Tk5BSvKe9Q9TrWU9x4wi4XxRSBV+uS9CYUlA8kmgKUH/0R/V947sHcLXN0M1nYFKcMM
Ix/IOTO6FcuY9uYdnfsGJGve2EQ7uR2RxD27Ii+z6HbhxtaPXsP6MuxZf7gULDxIc94Bat7SOko4
5Azaq8PYXUlz8vvHCQpo5+bBuAmCV4NfgI4ueOZFKkq4HYgOjhpk0bvkcyIY9Zq99m9lwlF+xQ7M
KnlA/4hkaQQfvHD2NWnSqHSIcVhUH/wb3CV3+q25MIipCaxNFzSjze7O6c7IHjxU0/0cAOVHrnJK
sZkTBk2nDeHBOytGjY4NRWOPJW2JdCHT3Xopj8TXbUZSA5ZojRfe20Q8hDwGrG5uc/Q1VsIOtOuc
k7A5+dvpEaUpIBUHPZHPM9Ltams1A4ts6OdkYln7bVRQK3PeA9f1Xiv2RbW4p4qdWOZvzlpbs2ay
mbvlE7g9hMQ3miyuTmtYPQnJCWNP9mLz3OCIIKyaSTuNO+ao4ILAX3K+2sKQpUbxViYgBKC0iN3W
8cGnoHfulMNhTHeMMcyrfyg3/k1vt0SDxps4Wkkac3espvDmTsSnz0HwhBIZW2OV3juAK4NjwHIG
XXahHOSdtqLjzaoQ82XDMSfkyX/HY6ly+RB1kO0yhj8r77XcqGTmYaTHJrAvNgIFHV6k8vLgneUq
OFp3Ci2FhXWXu/mBAMfhIdy28LuoQvVj+jNwvLsrh9XwCBRibfZLf3ohxvStvTW4pclUWpU3qH+s
PiderGg6qugRMIrC3TsVz9o9gUv5aYzPmOhIrKjqB15o6L+sHgvwVGCFid/DSK5sqxwlBsXWJj/h
w5nXxHzpsOafiwZFoeXWL9Ezq6j6yoTM3xAj3hi7MGL9JqQNHcai7Ny2fCvCR8g13MXafSkuYwFs
CX4nvrufGTZWIfNfqNUOvWBG1Z2iyKUbqi5eOTqx/VEhKN18iElzRB8VQDlGwvO/s49PoShaRUfb
zfbkX6fLeofdLGbNRBtIAshe4Xfxd6lpcJzHRQtSvz32LxYSBGpa+zk9hpsUNGJLQF71jEYh94k6
gfU1Z8wqB4ZZnKoY6TBqsxEGEUW5aK/CXo0n3VnCBsCYJ4hOAwbf7LJ2q4MDtTYIfBkM3ig3OaGP
LwRRzbrcdlG4lnOZtCutfnxU85kdJYkb8iCgHQmA7FfKaVy/cxUQ1kXZm24Y24zRG0FnYL/d4Bxs
YTdCqHthWYgt5iYL/0Y4l3iwXAKsTfiAziJ8wqwD11CcyAl9nVdvMkYZDS2M9fAS/4TPJITQhaH9
vtI+Jd2TlbONR7CtS2jlan2Mx7f6JylIN0QxwTrunBT+HFhYV6LUEETi+aVFt8iOWolxaMEASq8B
UTHn22aBC99hx5gJfRDtAxRAVAis8ig6CvAbL8UDzqh60zPB2No7inyir/b1Mr0PuTLgHBXv+bUi
IaJAjHNA/0RzyDkHdwKyR7ZNnm32qn6JYdGxFt5XlJGUskvt9lgbEngCwWLtatiHry28qo1vzKeX
4KnTNq2+QjQb3ZMT1nF8dsrX4omW6mcTXam0lE0qLi0IX3F28r0Gp3AoGDNNW5aOeO+Q4g2/sNv1
Z+3ZfkU3vSk3HO+P3JJgWB6aZ/M1YBVlJL7OfYlUtpXD1o8ucYt6jcAITu7fPAOcAsmV0/NvCbGy
EUeDdLWDc7PAV3Sn+F3n3Ou7E5cIEZpraHE4w1yGBDnj5WciJz/yT+cE74eTPX2NO+QCqAWM8iHh
hiZnkqgal1LlO3Lm/kgfXpyzceDqCLcEE9kbeTcUV/TR4b7BxPND4M1HeCueC3euyu68x8zY+qg4
SQEkgHyIV6b3XQKGmu1/+B76R/IqM/1mA876JloXHe/WP9AasFAZu+BKWNwWVAAswNtw032QaLPo
uH34qQG8ZXLRGnKEOZbMz+OWlcS/Ut6enDMwkEf4JOfYeploo61VQaZfRxZi93APHO6NeVVgMVd9
VR/osT29MwAy59X2KXimhCLpGaPr0spZ6ewLmYlgW0kmZNnvnq0zsaL0xe8MVvKYZF3qhog4MLfe
pCf5PHxhO8jfjPv85u1asI3P4X545Er8LqNLl5EdFT0Jf2/dPwrC9Baf5TK8QRM947ycUDOf471y
btmRuRS8S7JqSA7dAILMl/5bimRxcTcjinRXV1+mg7k09xRndDdi/dr0xOz2uwbzda4cG8W/+PMA
yE8Hzv6/74JGAmtQYVJCokkOZI9HQG1Ir+7nSdPYKtiTZcfoo5/tYr/TpzI8FOh4CBlnhBXMvhYk
EjRkdDByrPz9iJH/z/8BhD1PuP78UPgdugf1sVFBoTTzdO73+3/f/H5pIyJ+0hgT32sMOHH+7ftj
vdJ22FpClcFOo5jl397484e/n/OKnhI9sOW7g2bINTkOW23wT1/6b9/5+zNkzqzor5+WV16+TuL6
QUp7j3E1cBnUbr2SadHvG7+cH+P3XcnAXnN/3wXJAePNUrFo1ENw+OvLu3/8mn99zvGV8u8/4veT
v1+TJlW4ZasB5PLnQ/1+/q8P//ZegHl1+W//E4sAcX3N1vTXf9gGrqzF78c5RoeFVmBc+v0R//Tw
v382ilACEpSR26r2KSC5p9PC6VyUUTS/5h5uSCJVV2Abrsp0F3XlVkorgBQOclM3ypOfzrSUiN7V
hH8lVqhH+4dac7ZtwfEvJrVd6RpJxgnnKFPO4E1IXoF9H/rKhx03p1robw5k6DFDR9nAqa8UMgRb
4zkwKmBBjCwcLMycgOj/jAowO7S84DmdaKLXbG+6VJuTlDoBb1XbqhWygtjDv21IZLIBUUI9IRE4
WnfNWKHBUx+xMaH1iTt8QmK4GdBmyUqLHjBzHlKP8kwlRLYbV4Tg6ZHjQis7+mV8idIXbPhrQZej
5/AGQWin1AOlIm6toE+qtQN0rAjCu6BOQQharF2Gf5neVVvsrRavi4yUvUirWxEq76o5XTG2Q3v/
6DscoOBGfTQCpkM2YkU6ARoVoK251F2zbU5Wq9EAnWjqeNbbgFwUZFB2QWoGZacqJIcj1JGcAJi+
sotIB2YOYr1C0NDJ+w6zPEkvngWAd4C3W+hfKElOqm+9+DESVr2dCG761LS93yefWV+BJswmioCA
vL+0/Qky+4MxcnZoVaPb5Oo0IzfDOaxrKpEmSslxutGR6TbZszVC/m60fUUiMGISCEXMWSbvOIT6
fV11JH6SjdJXqKOy/RgzEarItlabdUoecNWb1GIs916FqlHot9bZdPYjuCfCkInfbuW00UzQTPQ8
G/nG0/RRI/oDy3On6dGHoNpKZtLzBE5Zh/pW0PVIec6MSPsuovaj9lWsX5Og2mOPrxC58IyNpnVs
LMyBSiUhqky4ThoNhwzSWaiPhrkqhmvpF+JzImCk8uR92owvaVHRB3VauqlGgs4o+9Z8rLdBqxwg
+K8GkWfbuLQ2Q0obTMKPBF3OnJrCMooUHIpl9JVjy9Yx9ftpfytsdtexkYDqu3rYAfc6DuiBVrWc
I/uqgritpDiHtfo6FaA5St0m/sXgPJnqT0Or5bs6nd5ic2JJ0TW0MjUwQWtQVmgDXznrM33yl1qC
8jKsyFk1xDdXkqtpxFv29nszmnceU+nJQqoxqcNtGLpDh527MkuUu11Kkq+Ktdp/wL+9TzVyV0vI
NCfs9/eEtKQ0dBKn0wGm1W6hN/rSD8XNaG3ASlJ/Lz9Vw/kp45SsxJynawBMHliAVKXmrfuSH+6M
I5tX5x0aGZKtWmKfhUsDzvU8qd4aha93Rvx6cKLmW+sdfeVxeABDekNNXiHERH07lgAWO/luZsgX
hpw6monYBLjfVSqVqcVIKCcQ4NEz2rtYzW1M02fEz3daiSNJq0ZnLXzvxzP66Ni3L1JjmSvVYS8T
03Q1g+l2MGo2anQC75L0p7K8ZeP07OK2fa2A5s7Z6WrW/Yh6ekDtHKJj4FiIGxS/Y04UmFk/hy2n
i1TvAX6j6GVizbAjscvYLZ4SLSU9S07nQlGeAu5Nnl0s16ZDAIdCRyZUd7Y/MqsELNK20dvYa88w
B/Chw+bYqAon5jCQmBPAXDYx2TdeDTuzNk/S1g5mqOOxGlWInwmVau9f8u+uKr68hjmPZACZ7o1g
UlelCK1lYPlLS/eWLZZY4gPBQ1pSn0tCJi4QNfeO3b7lE9NPqdD2VFh7tlXi0TEbwkuQlG+yqG9l
1p95zs/wu6BjequhjZiaKuqzb9P0AgIDm/mSTtNGKYpLKOC3gcCHc2/BCfLS8EcMD0Y+gHADqEkW
T3DRhREjDU7oyKsxaCINcDIK06UiOxRdJoHCguQStUs+ldzGuTQ1P8KkvVUm5c4X8UfM4r1sjADE
JrGlSIMHyB0c+Vm/kxKrbgE9DVE4KVfNQ92GP02ojxet4eqffNTqwulpQbALInvI16ndhbQHgZdE
dfkSD0WPcz+7My4GnRCFgCw//Zapri+/TMG4oAxek+bDDCZudRXjYz6qhEoAQUWov9fTq+JVZ38o
6zPq6llVSkNdy0dONl619XoY+V6TPilB+yF1o8CPPI+65l4dPLouTTBc5xm2yrG/hSa0MoXZJLJP
nWjtgCNsTL8eATs4iKTYK4NlbdRcMAaOFSIZ6JgXDU0QG23vUOQXI2P2hRQ3A1PcP6sDnNJQ2Lsq
92a2HREpoSOf1UqlYlczrtq2oRFSxY8wTT7zLnDzut0D+Bp8mrUFyX4EktiEQ8YoCEZTHjFWr8eG
02dAR8zNCRhZdl7S7TKRa8u+XhrGXmmPluExblIZM/ieg9ZkSLZaLL2TT8vRSRF9Wsb4iSm9XKg1
LaM0pUXb0dCPbcDaOblFXevw2zInybIBME+p0Wgvsvu2Jre6E0TCmzUtAFvfq97EghgOwyr0lIVZ
kYcSIg5z67b4BF6y/f+WsqwJm/H/YCnTNaH9by1lpzDLvuu8+RdT2d+/609TmfOHsA3DwjXmGJop
VDy6/Xfd/Pf/qjjWH7phOyrIQdWQmjR5rD9NZc4fhj1b0QR3xt+cY3+ayoTxh3AcQzokKdjS4Sf/
35jKeJh/9ZSpjoZvUcdBDA1AU3Vttlr+k4fYCGInbcgvOUCzyQN89IXVVQa9qE4Y7giUyzuYBewh
bwgIRymw7NsGg8Y2sB7LSE/9H0szevml4jFgMu6Zpf3UF1VT//ijSPL3yTI65auLbK9i2sgxZTIm
wtWHoqOZWNq2qZWLfLBoOuWFmdQPFbp4faXKun4K9ayLWaiKoN0OZVPG28CvNLR2dtJ5nzJoUfrD
K/L1QxF0BJQrNouM1ysEVnS5QutMqO0QHFugW/kBpBShM6odjMWd35aesTETW+oMMDuANvwlPhoe
wineVNtWcF9YfmyCNZAmzTuIZWJRZr4ImWcpjfatjyB5IH4p44DkCt75IiiHxmRNEC0Rn2Fbm8cx
aXF5gYwXOsLpvkmcuubRolGtCZ+WFFtplMhQe7cQo0H4MnMKARX8Dx1AHFlYbYK0r5gfiXsBkYlc
lYmxcZ5bGlGno47de17cPvS6b8kIEE4SnBq/S+kLJZaHJkQVgvFjil1wWECPdrzXLIWrgRt8Tlqg
7Jz1BqE2YtUYDAw+TkqbFrvt6FzaKbD6m9HbcMn5Qqf4MoMhuPkOxTXg3qmGHlRiioqqClhKIwXN
pFEazZsZxKTKGk7vneFr50td94zHTCMOPNRk5rtlZE0UAdlcwvCw+j7Gw3LNzMRgRK6WObY+KEU0
vErPuiG19Pp11hXNcHVaMhaWATY7okD0UaU8r/hTyUyEJ92utFoXhSumxgQyiqUrdEMTwxtnvbpg
czR0eg/UOYgcgjaYavYGpSOAPikV+0daPUMuxYFOXiygF0NroGuaDpgKK4uhVhdCbzukCIQJz2S/
9pcCdLBdrDIoo/RGnbpHv6xbwt5Edl8ifkoSWESeWqf+2S/aUd9GYU2CgKmbtXouik57YNirR5s+
ln2JPrD2/ZMCz9Z6yihM9O1YOrZNeIUUkOxIb2jZckK14FXBtBHX/dnsWwJ5xjJyTb0L9/HkKy+F
SMeHzjKMe62q0TJ4jKXrWPTMA0b/yB2AhbyR9NoLHGH8nUn4lQg9flQqhu59pgeEmfXhR9mZPip0
XQJ5sAuyjAUanpnapxdD41owft3JNnPgrWrGwDFpjIOotPIU+kzWpywz7hRokisnVIbHBPfopg/t
/JBaDG4Gun4bBxQ09gsLoGEp0l0Fbv7BLH2PDCYERWmE1sxvDX2ner58UseS8WnghPJcT8Y3rK/x
va2T6iyUTlzx2nnXvpvAo2ladi2yDgy8XiN1Crr6aud++9ElWrFr1dCgi6pS18atFZzsZOALk5LE
9KHXXlJwhlujjFC2jNwqIJTjteEA1ovtKOWAYmfetsaosVWcanQrxfSPfu6FNlMdLbpPWCHvKMyy
t2wQERJvx78wGrQ2kJJQDkmrIYgDkNg0g8ABf9Vb0RbZ1TFYXUKrqU4Gl+KmU+ppLcilunTCIwEt
JB4IJD8ohbBoLkTstIDyFLRMFqa9KfKTHUbJhLXBbJa0R8WF7C/oDDIQ6Tm2lQwDS6T+AOrNHqo2
rc8aKRUkdmvsTgu8D/qOSl95VoupPjWdlZARNI4ERqhU75fASKyrQ44d0oGBsFQjZeJk0EtJaZ+4
EblLE3w7A84HOW0kZnKbt1oz3E9mSd60Z8B4gpOLCX4sCOrzGQLoSe+ArgR6YNcSIFFaEkcYtpZF
i27KPluOvlwhsFIqtQ0eurwySRqW9TkvAxKqeH1wEmJv8tJ42OkFhZuIsVcUAUVXGWrDFheqhJOk
Dye8Fwm7FZQkivWW73WsVeZJ67PqhYKPFyqHakQjjGOCXSxq0k2PS2NlhDhUbcusznYFLJpqObh5
dTKeAthErq4DPIYTBo8lgsvgEFq3lzasMlLF5JI6WUeoJHTI7MI6JeloP9l1G20GO5KHBvHGCRg9
TSZAvVcvVaszz4HFkpyBZoj7PN84qhqSkaWZWzg7uuvgsdqMFRKFXJ8KnIcIvbNKBGsYfNmu1PNx
pZlec7bGYlZTjjhHY1IhgkT264Z10x0AFq9UaNPbyey8U6v53Xo0SFhlQ8Dzxx3NaXHyNmVBQrJH
gtKJppL+lfh9dZZRjUDGkqC27Tzd2CqG7yKGDqWk9HFtrB87JQZCFk2kkEOvLl107rzi40j2hdLL
bZYyADcMQzsq5FYhJo2cZ8tKzVtc2fqdggOTjHWfgY8TEVnQNGLv4RldcXuziJL+4ALzp/iXATJ0
Ydg/gVD9gxZS5SuTUt3b9sjsSLaaG/U188OOkYoPoG4VT6Ay09E0F2nqROSFTdUKM0F/Z3N6cJU2
7c4aK8dm8qLYTSzTW04DpP5IGImbhVbmpurUriHFRfSbjHDYhr7R4VX1I/hSRX0qnCRc0TpoAfqE
KF8dpAEG7iG4Ix1a8imh8eYzWZ83XNUtLbxqWNJyV2omiUlRTw7SRD6m1STRynLQagwad0Yq6EpG
aVWvBojnKztE7dJEEXKSDG5JEantJujTeQPp88PIfrfSfFUuh4LWSp9GKOQGD7lsNDnMMCRMnqhT
2UMrNTlijMQgr0QKio2JnE0NRzQWpmatSGyRXjl5S79imakNR9laANbQiSDGDjOz3Uyx2aE9J67w
nd5cuYrUjiidfDDEIhlaiPJKWQTXzkwKxB/kT2ELrKvnggwRkIZk5ogk6pkTC9pDjBIxb6/ruK69
0xCiDyXdxk/adUAfTG4Hbeino82TlCyHcjKbRyIBEUxQX1bAHauiP7Gp4600tIAizsQMQtRsOVtg
I+FoTP2yqhulh9Hdb5VRPbY4oj+wcpBGla3+n5yCNt/5+T39rv/bTOz4zIuZvRc0/+NfP4T78Heg
x4yp+JcP3N+TybX9rsb77xqL/5+IiPkr/9P//C/f/8n5RhOObf0+Cf8rZEbe/8vR5u/f8PejjaP+
oUnL0kBezKeQfxxrzD9MoZuaqVuaY+nmzEP581hj/CHVmXjGrevMqIy/WBlC/cMwLUfCxrVtYc3f
9ecf/h+wMjTAHf9+rjEMCiRTN2CyYJczZnbSP51rRhaXLrNCGzJb/EwzEgE8uIY6U5Zt6eSAcnH+
QZUlfZVhbIjLLygk2ptRf1ciI3SVcmSDLXKc5VN3LOy3gD7FziARIQ5v4QyEKpIfzDvhdhwdnJao
1QAHiQSF8dhxR8XhjOSZ3KGwjQNZFsewo4vV9jevUpnBZjGcrj551FXVuI4WHoGank7Rg4r2w5D7
X+lhH3j0Bnr7QRQg3KqGZT1G7u1X9tGvmOdW3bCT8OrXxmwMlp5owFYZrpJbKXW0BSIotog5Tczn
wIlUwJypjoZmJrT601la2ioymc95hTCuZWZ+W2aCICnovkPZoI+p5DF0mmEnbJpiw+SvqRMQtwIe
RZdmKAchxi2pC699aCjnkHiEDmvxUvbexsu04RYzuywMcdJFm34YjnnIKbP8fBqJf83UndY2O9tI
SNxIY0ixOeWwN9p74pXUtd+h7OQcuLPLIlkleH7pgtxBIsxCEsZKhzi1DpmiMcrwUBXWhGdG16Fr
jNOhio2tSHZjQ7ZoqdWbQW6dgGagEZK6FxfhivPfh6kk+nFsHdW1+ng2WGdn0bVw6UwWoSp7E1V9
G/WwhQSBIzkJEBV48qtka1vWxG+A4o5oXekjirgOxcHYx+Yujy8N5d2+NQ1Iy9N9m2pMRwE3cQ7B
ZmFHmyS0DkZANdHRDBp627VAszPgED+GQYff65tDplTHaFCIKOzttfkUN5m/mZzhlAxIwack+AAO
0q0qXd2LLtbh48mzkHm6zuS8YeXfeAwQ7/lsljGyuY0ata+Z1SP1nWged00PrtOTO5142r5UCa+2
iMeLjIqMDAr51SRrgzxouew66yvLJbI/Qc9P9b0vjaS3rTH7oWPfDsHgjkhTtLBZFop1lRTey25W
M0lfamvb7N4gOAzbRDSn2J8A4UGtg8HRQAHNd5LEigOBY+6IXSQnyiEf7wq/9q9mtDWQ7mkBnvCY
C2xTagI1p/0iFWM6jJXNYFD3dqleXKuqM05kpXbHSPsR1ZDg3eXcKTPGipXiIenMUABbojqYIM8P
3HEDZ1X1kIqi3RVOla2aBlWHiU1BxCBIAwoU5D6fylBXG9i2r/4IoczCN7qaR8J7lF+6AylX1b1j
RWseXWzpcdWNqM1Sm/whraedq9z1qYCCktEjn/1xAeWPra7aTuBdE9kp1Tiv2qbZbzPHXJuMtiDz
cNgVNtJkzfdwwuJegbYpt7IpSSTHcGSy8RKZCQW8T3xE7PFLkwisoR1tV4mu6y1EIArEi4k9w8iK
SBxXo5QHlqEuyL44SDjEM0C7AzfxRnZbuO0j9NdBihBL1xNXzetrok8/woM0GqcHP0R85AwzOF/9
tk1/R1NHEroIXMMjYQeq4ye/t41Uy9oVOXDCDJeia5MHKsFGop+clnk/Dqu8rYNNE74OqIhiryYh
OO14ASfbHdTglrJok9PVoCZNkFomc6RTVSPeuK9yNHuT15I4bA7xWbn3S2APWRZS+Cd3ogbd20rz
swtANidahBnELDMsyAw0x7jVd6BAiTxIOAuZ0aWqZy5cEtMZAD6TNdgvZuFSbyo2IuQ70yEHIIox
TICkUZetF0fuqARrZ66NmvSlmOYUSFOWHEvhxqt4q0U5HWsd8XySTxN+ARDoRCYNMTQZ3ffXKbSl
1WhWb+bA9SPmeqlsMHCAyHlOvwfaJ5s4I0GzwiaGfxoiaD4endDoV22YfeaDc1Rx/Z7Bm6PG1Rpl
pXacf1HBh2Bat3nXI5CscvgTqU6TSJfFulW+J4YI63AI5jaaiuK//44tTOXj4NSLOjT8J/bcdcOE
Y6ocWlyNRmE8jscoAs6dZOmHMJWbonoHrcej70t6zL6OeFvpnsuhRS8NnFmLvH1SQUPOHERiSe0/
OGl3X3aZXE8DCUiGmGPV2hK9VNCh1gRhMdL/wAFPW8+CIn6He657Gg3b27cRo99atwaOWSZ9qEIb
N+QspWfVAndp6IV0BfTopW9hc8/FdPHiqqHKLo+Qdrl8JPqsKbLGS6ylsEYI8CKWfDo2eYua0rec
vS1ogcUVnfuhkMZKd/Agk0SjLYVT6ptAb7ZUmNs8bHcoFdKV6hC6Wta4XLJghhXVUQOMFxxNx0QL
oku56kyUnQVwAmI52RPsoQCqmNzs0U6WSlfeVBXHik00rWsxHFyQytKtWhXHp0kULekrPG/VBIUO
BFRyFkQw9vj81r1ZncK2OKamLw4EQ1VLH1WYWXObUKBHd30CGcU3zlPh9HudVBfQX+h6OQO4erjt
PAsrLq1Id3AY87Kzl7BQMUwX6AKpWqAPgMcYcCuyI0/4vvPgGqoWSmuRERtZlgeLkFWnhOIyhEyD
7MpyNlqL9jlRQmLTmR8DP2l2QHVXSYi7enCIW65s5n+Bbp/aQujb6kEJmaBzDEedG/qPhNCSn5pP
5cb0io4uzJBvqxYZIqNh+qjaUc4gfzoT8iSKTvDSr0so1cdUgnhKOrlr41y6Zg++gN8yvatDygCH
DGkFSZKfKA92GPg7tbExYNOFwRU4JUeQRhumpz78C9hG5VDimZqFPr9mbRARUfvQIO+2/ELf+pOl
TRj4SOTz/VGuvMKsV17QTItf+3Rb2V96MzKY1nd+HJR/M1X/vidmo7UFG8VSh8xN6u5hwO6xt1sQ
LmVu4aSdsbSFbhKMF0SEl3CZ7c3CeItitCdRhkzDKOias4htVaQ4Um3H/e+bKeEsy+jgnWgPzH+y
+/ynmBY1nV9tUh7wnSB6SuXUbmfbgDlAuhCBj1svdBCttXEGOcMuNqCF0WmVYo4viS32gVgy71Pm
+aKvjC4IgI+GGnxBljBc9/mXHBBLcDvSR6KnRQpLy+l76GIEu/WtSokz82sV10F18+IGik5L9JYt
7WIPkvtIPxWtzfyRX9hHqCUIMg0uxDFsy/3ve/pMKv597683KaF5RhGirNH6av/7pv7He6NuKDss
J1XnhZhDZra0c294anQgxSDedawnWWvj18niaJlFuAFzCcvjf3J3JstxI9uW/ZeaIw19M6gaRN8w
KJKiKFETGCWR6HvA0Xx9LXfqKpR6WdfsDt7gVVomEkAEo0UA7ufsvXbP+HVn2PWderkj1pp9jE7e
lcDnXOKg1cIa4UGsrttuFHuoqt3Pk5SAURwpT6KOcgKu5c9+IhNy1aqgoqAVR2Qe7b6TuANbyJAg
tdrZfLyZnk9rdbzpxmdZkUCkC1QAIQ/IW7WaOx29jqXxNyqNR8X8+M4AxuF9qXYYdnW3uPjVSnN6
jmgHMM5kodauCyqT9Tu0wdYLAO1E7i1SsGZCbDlZAviGIxdqs52zVx1U1fa6K6spVtjBwDirLOv3
j8VRH4v6rDrTuXHMJNyZj2VLCFDsEAYWLuh1fUqcXKXM+KwWnVzr/LdGUo3jkZpUpuOUyGTpqQLT
f5qIEqW54x7I9RWn6yJos/Gk5x7c32D5VGi1dqrjWDuRL8cxl/D7bFCFLARqgV5n4QugtrrbvRLF
OFJhHptlH8MlUEyEUDIR1ELREd7XSPlC8LmY9nbS+ude0hHUwjNKTpe+2+wYOHLuo6nKWR13Rdrw
TunZ3BLVSe3bXtAdIUB5CLyR4oy8Ucgfu9Xgou0bUoSonqHeHST1Qq8ACKmzxzt3QT6bWjNmH91p
K7dFHz0l/hjt1Jeivgv1RYnMKnZu6X0E2w1dJEw55TRwKbzEcPfqKP3j+O1G0G01bEdkwv86sD36
4Aybj3Q4EHuqA3nirIFTbW66Q8uAwFcfCNfxnx+V+pRAgwmMQISTHJlOvH8E6l2q92sn5nK6vnNO
2+XOb+NjMYtNLVrSe3TrR5X7CGGmEudSb9wbzIhpgWB/N1vG3tSL+Q7sZ1obZPEIcEN9Sj25+qSV
RMSlPjkM5rJgG/L7V51vxe86kNbj/KXNMk6wpIrSAod8m5H2sJGZnZfrYpI+KQ9meYdpKbDzgdIa
cg5k97pHALeZOA8iRkmBRazRmlszCu9al7mbFnOhJ6MhIrtppZkuRXD7oeqrj/COuGKiJLYXE5Ii
g3ejwOsblJdJXNKy/G54xpMeGWKVw+Vfj2PyudCf0hgNeO7XXyJBnJsXuuvU4idgFOkt4RA5BLvp
XsctUzXpbpxQzUdIBgvdtBhaWKD4mHm2jN4BOnW7wSPvWl8Q01EakzFzDH088ZjWZn2O2v7S04s7
RHn8qTFmD0d4utXJYVmTkuIdDar2q0jvj4PvlXvDgi04T3dB4T+mVgEwOEvO/jeNOsF2LorDPPjj
gzP4jL58ceps+5K33yfz3l8e6FsluzDW8PMV2U3sTN+YkKDN0cgYGdAEmzZZG3APSQ5EeJEV5J66
oRdRc9D4xtqPaeR8KPO72c9+ILZZcNDGnEDz6KUbGKxQnMOFN2Q3vjP568kTByetH/z2COtuTxwd
uhL6Snxc/V3mFYwTJoA8dpHL7NDLQOwjoz5x0aen0EOW2EfuZWaQ0bctPwkD3SdSqpgx88ariaHL
udYRdoPkmXGVT5bM0ldgvKRg96VzxGPn+l8FH8ISo6geRp0D0XU+tnl28gv9ocl7jEOzta3b5Xtm
MqcWKV1BKs73duiBCcM42OYBFvQc68BkbeAYfZrDENdO0NE9dF7b1gLEbxFXYcYeDojhrqjFNq5Q
0E3nPkj3/ODfuqTH9N8H8QZMX2ZOzk2TwmJziJGnlbA2GlDOqYOcu9a7h6ImHBzPYYrug9Lft8XM
HsDIEamSuZd8xkNGONsNwqCDVc6nvpjPGYK9TGTRStjT93IwbgHxfFpa72NmBM+BOxA7wO9oqRbn
qFv48+oGTXiNGVBHaZmNIzj/dt+6w5eqKh54lStDIKqJDNSqJcr70M5zsmVk7jmaRCol0mzCzN1L
lo3G1xDh681tBo7ZVj8YgkxhS7gerlgssjYGUZrGHoTS4C6Zui/LHOLpDrGNdt2XlugacPyYmmmY
Aqb3Bwx6kbfqpwwDbdIQmb5oz20JgDU0Ki4FoBHGV6/qvF3oI7qKG/Gi40UipWHYOiZyyn7hdOAO
BqDYvL8jCQA8rEQcSqF1xFhZI5bJLY3Hzi/F2gf6Rf+MlFez9ddWizqQT61hnIx6shDjeei6eUN/
6TCTTQJvqZ/QfepEygvws2n5ljdOshZu/cW3yU6uRUCMo/Ha49GCHilua4ZYdE9DQjnyANx6DS4g
EjhD7BjdefIwZ/F8pl+BCk/srQzWVl3EwUEn8m7ledopHRvtRjejm1gnaSoa9fQOhBQm4tYiWNl7
COI2X1foEVEb4SrLJ2+HhOmNkQVO3oGgMn6jnhkZp6l4Qut3z7x4uTFsSApBwcjaHd6sgXZY0FCQ
aK2XyWn1/dLqz2WSViBx7PPgmcYaxB9pJWDdBuuHnbceOWDLtPWjcQPbcz3ZAAQs/0IuMOYxwJAo
W03sUc0qSHnsWkf25YXlpySZ77qSamyRocvVe9sg0yR/4qqBaSikEDiXN100MlXzxptq0B/QS39D
TAMDBiE/3FXNve1z54Me4BHJNQTKSQE0oxcHIr7wMMWUBfqCvM7Qf4NlihfWJYMVUPGwSb2EKDPH
QKpZf+moWN9wWtskE9+mE7VvlD3mXTsRxWRnEOnD8CPqhOFUBs1bnI/o8UIun0X7GlNFQa/x5qdz
tdGAqet5v43s/B4uZ7YhTxWEQaHfkK3ywW7yH1xibjpOZLuClEY36b8Mwn/lki7W1oTyMXDsk1Ho
xzT9kTnuvB0X2KEueWFTyphsIEDK7PyO6tUu7WyGslzS+CF1LnykiYJXite4kjggoUWnItxUfnBn
iAE4oMZZhlEt7AF9NDkN+gnjUe2bN7QO4Bcfx4REVrbJQ5s5xS3dJ+y1JK+i16TbwzMZuXeXM7Fe
934NiNIerY2wt+1wqcJpbdj213aih+bQcNtXhXPQl9fW5ydfGMGOfilieuTOa5+XVvUYikzq56jm
hlNTxc+V3gAvxXjawPESI2JEBBr3oRO6iBGTZWtNESimZAIuYn2whyVZiQYTTYaJsdLJPRem+9Cl
mERHP0tJrT9YVjPeaK7/LQ6ci8YsbOPaKHRK+7HMUJ+UaeZRLOWEFg3iLkS5PrT1YUzCdG0W0+0c
CZssZOtHsox7gn7nGxt5E5cvk57VKcPisJmAQCecJQgPxCRm5AiClyr6nDjbou8w1w9YgOjN2o7x
QCi9jA+mpb5DZ/Kd9PPHarh08CxXgk4CyfRxsBYD4TJJAPuzoImYkMBWAvRB2JfczWI/GYt+okwG
5USHrQE/DdxQ694niXlH9tiwye3PGfXtVSeTP9XCI2u1ydAtGGX9aHNiQ0aJhnjl9RiYU4pD9RCR
Mhk65EbKmNEk4+IfvRVTWJ/D0db3CIgE3ndXngyng2blFy5z6yweglt0lC5dwPJjKr4l/Tk0G2fb
MyTCghY669CyPrU9yuIaFX3vZS9BiLGNXkR7mHPxTAv0G+OmrRHlX3UM4SPGmvswJfNOMG5pk3sr
5/V03vhjiu0jlcobrfBtfFNSGG6/OM6MPQq8JhPl46IzvUr6/BVs9UPVYIPqu37jWOm32rS/LVQ8
NmgFes5FTDUHjjp0XRczEeT2VcAipwEDL9+JzEbCyuNFzPe1weXrjG1cURWSCJyvlEwfLOiIa1wj
W6ewtr0RHEMX4KOZp81uWWQpaSyeWsOstoPXEcGNm9O1ClRYzkCqDoT12LU/eLQvt4WfkjtCdN0G
ECym/xzeeYZ7gNlAv/IEqMKpzZqb2A1WmV4gZfPibpc4L6UQ5UbXvzd1H24Cvseijs3d4IKpqPXg
ZaxLRPkRo7Y1VSey9/QRf68smA/GfOORrLVQtAja6rHIvZb51Qw5zbA6GBa5TpZfVPcnta03UU+p
iVnXU95BiWxVHaFI0uGktq+LBEneGggfSRCld5pmPPCxMVqrisL/ZpaPoOk8QaLmbD7HG2SLUyuf
qJxK0jTmaceAh2eQu64LgX0FCImfriv5pOnk5N1B2KAqdbimS/HsU8oAPhcMvyUHlX2JBrf0F8Id
E8F1RQUIqeygga7DiUDVkTlmcoOpotyr/br7nJr2fEwKdzxZwzRSyWEguMyOsRmjqj0haR5ouNEZ
UZueK5NC0SfKYllzSmSRI9aboj5g1lqRQp4eaXdBCSgX0DayIILxikm4oin+WuQ9Oo/FXEAvyIm9
LWfytO8fjJ52eJbkj85otjtnCkfSzVk0BMSfFoxsaeJqRCwzcU5T0MqxXKi1675KH+/6EV5E6+E+
l0F5pyicEZi7eEvet687yxYUnpPjM0pHvtqFjL3MrQ8qwG6Z6pire0izqHXSYUUGQn8i1RbGT+mj
zG4Q4Dl5iqlnoLulpfydq3ndqW4WADNyzZYLtSbv0Zh+f7ACvN5db5NTGt/5lid5FgOeA2tI/ZNu
Ei2Zuq29VrFaKmCr1jXzJNImOnp0PoUMzAqz0S5Wzgib2WuzD2pfGnHmVGsGZpuVPrgUOMvh1bCs
aVs6DaMJohtPdiigmzbf1IbabQPFPmZ8Y9j4YLnIRftr7Y9NBrzdNquhWqjXpyGD4JBFcsgb1mUk
mFqo3XPfh8epuh+6BYM304QMqFZ6a9gxmwDkTYjGLMjIo3LnopSq5Wu058U4uXKhNtXCbXr86O1D
VnMlhuM+nDzUjPJT+e1FyE1EFB7gDfk61C1g7IHqMWSOURduQ//RblpoBXO9HuI6Ys61qhr9cxEx
WVk8zHVJDGwuRRHizB7KmskKD7i+rba2b5ciwH1UUdLWBNVsshhvDBMaNMKml2zKvzEGIvFzHoHw
FiTgVAlO3fJT1XOUENO7jiuYfEumD3R6BrIqMz6uqQTxHs7MJTSahwJZ5NagULGzZvvcM6Ppp9Ih
N5KHa7V480ZgKPNNNDt2wuAkOlP0bdlzbBPjE+nJr1rOO3CFT0RNirV1xhtMp5QjV3inSAKWPUEi
ggZloHExAv+3yEEuyfe26qq3/u8CEKVtuKpD/ieJRlxCOv+daOT8UnYv3d9iVt7/5F+yEfsvjIWk
pSBft+3ANIJf0hH053/hhzLRgJB1YqMbvkpH9L90+Y/nolMPuIXX0NHUif/3/7Lcv4JA9w2f4omL
Vsg2/iPpiK7/V+lIAJ3bR67vWL7pun9I4mnP+DmDD/dshOHRSnP9ZrQH/cbrR07InJAiPXH35VwD
GxgacU5kVdzupoosRnneR4NE4MaSVKvOTTDXyX2ZvI9aE/ISct1ElbEWfesc1I1l+DUJ7fqoEvdU
4KFaU2l77TBYR4yr193X29S+nGl0xgCGOra6pa86TkBWdm4VljdmMLdLINQ54E9gxzyLojJ2ebAS
YaMdFyZUp0ynVWC5bbH2VfD4ILG9JRpjYABVvEXiWR/aQM8BAemPZTRNB8PWNiMJmufcTKat67pv
oh+avWeI2L5piw40YYtJHW35SS26kBMZnbPPTHPwKKrsep3P+1iDclKfUVjuCBjQ9uR0/LyE8nw0
HP6+OdFcWbBDEj8yffBykhucGNZ6vgwXNUwxYDfinuxQOXIVVYvcYVZa0rBf2dhh81BC5MgmWacm
3mu10BauxSu1SnOmPuS856qIaBIJjH3Xl6FeyyJfkFpTC15Hv+v0Ef4dF3cVhnldqH19RVOBtt6h
JPTkQF0ZUzJdnZQqplth9vLXrpPHW1ujbWz5MtlTXUXVQqdHjL9XHCa6Wau+qEEf9Lm2W0T8cQqS
6VRNTnJa9F1itBMTS8rOVBlmlNAnbHwtRIkaGOaC+Gda8EbbGOL3Pi0cNQJICPOlZ1Idpg+RJoIT
DXBikI1UbMsBWaZVoajQOwF6SAe3C0zVKBJvVS4BOhR07FxRwDyVsn00GogS6sb4FlT+TSrTPkMZ
dKoW5lDoB90nJUzuSqrK3/lDfEmpI1O/lGxltQhlGqpaq2ZHAHh5oP+AKZe+nMuvivgj6rMN4sGj
JbMYyD6Mw+RQehyZQTqgnq06KnQ5OB85DB3rACd1ZRNVIgeksY/ysjeDt6DB/QB+X6aZywvv+73r
IsK8pu5pd69T90yEI55V6yBSO+TTHe5tCl07w/P0rSHM71pHTKyZt+gdDE+mpTAwA/RNemixzCT4
oEIp6rTeFGEL/Ep+HO7s81tq5ExNfQxOZiDxreuHP967ikKNmADs+7DV4F0xF+ll84mG2s8QVPXb
lPx48CLyZ0pjkBFQ6RwGb13IloCdaD9aAYpbK+grL2Q69AzFxy5oV00cBHDPJmZVOPq2S4iAJdfw
scUCGY87xDRHh/rRndBKLwKxvteKT7nmgvscAuKaymafZQmkm2k3mWFx6PpRP42yS4ICttNxTZuy
vaRSV98DWE2JUfdnqCwc5CaIO0yNfomhJZzhdoQDpaokjdtNI5zx4NHaamVPEAUpQDKSOZBDsFkX
E0FGRfSC1vvnvMFsg3yHeeJbNHOAViLAm9i7NMgT/5CJhKkWzn8GMB0W1XzaG7IhacmFGsSrNbWP
0F2xzdz0u/r1+6haTk2TcTZgZo92yjXgCtaCIgr6Ro4JBq+NZdCZMiBP+S1YoveXBAr90Ih+o85B
apcXYDe2NVQXIn8x5FxDTTjoMkDxWmV2WhAkVHfVwWucDXJ4vk51LLyv2rKfPcgAXdlSNDKYTmVi
bTMrJFwvwIsemdSYF2pQqEvsTe9g7cFdOjHQFLdxzRnClK3mLDI21OPuAqM2mcLKT5YMo9k2z2Mi
HeRO9Mk175cCtE5FV6On4LjRcwC8agqjzm9oq86T7abv52U/ZmZN4BZXvDYpD7pRa/ssGu81tBcj
2TEru64vSQUgqU4Ge12EMJYZEszUUwmm1RfC+agYNRsnbW9oxaB1lNkEtPN+phJgeIc9qvWHYgig
SEm8hQE3ilkX52q1Sb7Xj0avBqB8db2e5VP1Scxpz7Ne58wytlVS5OcRz8kZYgr1jpOD7es0pXLM
qFbVwpM739dM0hNDl9NmG1VorJnzreI5oYtnM9CNqGUfLcwQ50XPi/NsDMV5GN16W2kVJf/eGbdu
iUG4nDnNTGSnY1egq4DOAPJyGKcnaY+h3H3Sdc6wEUcRLobioeygzfYW8ySs2LTiCYohCKyomHRZ
aVcdPTongSmvBWofihlzE+S4WLGGTSfKlvPe0J2jV0q3dyMCYuj5xe/DoKYVM3rHxM0vgviOw0hO
OLR+WDEzVVh8aiFKVlJtQ4toaz8j354oBgba0b7hXmc6T+Ic4EFopm2GZd2Y6nDnUivX1+qbKlqy
tNWaWsQMhPaWB2U0WBc9hbMuGh4myE+pS5JJQqzv0NgxfXqECSfq4DnBpSe1KP063ZG/+zRIlkoi
G/G5HMCoBelO5cmvi/TolBS/Q8loeb8hAJRQItLKX9tp/FB49XhjGgnnrz5aZybOr641HtIKTDCd
pheTDlkr0R11Lj4nUfUydwzerLEFEqPhntNnoqRt2pCz9xFsiKQ7W/qmm71TEtbbcBqfcgdCW+hi
esjGz3OWd1tnUFpAEm9jBHAIOk+ZxvmF8KtD6xASKtzHLJyyVYy1Zy9Vpw4+hI56+MiPkVJDculD
J9+bMbgjGgX7HBDL2kmCp8JICKpd5oNrWbt6tt5QZ9wSYYw+JjS3kwB3gfRyeWqDCGKgLXbWgjzL
a5snV+BHSfInr5+KWzpnhQU0ryT7fOWkwFXIcbvtMv1GTyqxQ7P+1avocy3gQSzGT1uMzaCwyuKA
R4/4kwmnNyPGQ97Qpc69vt9UU75hpiOvAy911UVrrW4AklQmsZrN1jhMWW/eNbH7qaADxTN7cVF/
CBMqbE4vrz4Bl5ZFAMYnhG7t22ggGa4OsCVFt0GliinNLh4TM8g2dTKCxVsm46njmuQL/Y0KLtT2
XPve65a7E3mzofFHRsbiAgkPGf1N7g9D8H8ky48GJVnQ4Ng7CINa9SRSb9KFQUYwLe62WJJtVZET
LDp+dEZ0nupjmAIMySMaLIkOhLKzvszzaNwLODVrcAbDBH/QNfOIet7Xxqli2A/0LWfSZAKPIDI0
8h9M8CdHe8SBoAfhi185J5sALxo2hH5WBY4R644edPqQJXjKTItknaHwjpYPZxZJW7+dCFdyHaBf
QGwnl0YrIuN6pzkQNRAzfzKbBhDnjEuiK+ly9D74cBjPwNHNdVW61i6f7E28eMk+ictnQU8rSVIu
eWm8Lb3WoCwEqBXqDixlTXz1B6CrQaw/jY7UP7gPI42ag135z9lcgMlzbJj/0Gq6i2uKYQ3AAC3w
VI2XAQlliaSL8i5eWsvvd8YSPOf+eNECXql4HCBVuSh3XFxhnOnoxcStSS81/oRJep3XnX5YaF+u
kqS66y0KP1VGU9EeuftEUBh4gO6rx38j4jPJ+nTqGBpK6n1C8VBv6iW96Z2cISmeYMKK0rU1WoT4
mOJ+jmKkhjNd2tYkAMoJfnRRy4nQRjJhV162xwql7zV9cjfVeJhC94NIq4Bf8YD+tLAB1dCP7z2a
i/VA5O0QZMQJOft8rsjoC715EyMjgC1FFzhajYX4SJvjB1H2+9rgjeudT42fqJyg+hxN5bcIb/Jq
GSnD0GUJiD/zSHXy4m+VN+kUJYZnQ7fzb0bvvghofyPTZfR6w5c2oKTretRY+hK5ROR4G8p3OJaL
o4FCHtI0wSZ141LZUKEmYkrTnc1lgymWQ3o7sE/ucF2oO103S/WX1ySUP25Wd/zP9xVJewm0OpH9
q95idKSoXJa84hoTPiNoKhLYJRfJrzW1OSpyl1p1GTPu0Fhf2rBsMbQyQlFrvavXx0in7kObWyuY
M6jdalHIe13vet2n1ly3Y/T2/7z5+jBp5fx8svljJpAOXh9I15zoOMc6dnde1fWOvz3B9XFEFsrh
ou1mzI5/vYGKkfM+zPsjTb9gu9TN51Re4xI5jB/CDi19C80nV7NttVMtrve57qtmObu/bv9xH08A
yy1RPIHmgIstH/+6uN4XmSEjzOu2uo+il133lUOdAm9X9/zHVzYEFrI3v4SNfn04Ulv7XTam97Xd
EsRWjd6dQT94VxpUy0VH+eO6cOWoS20289ysxhDBLZ4CxlqilmWU6+3v2/98m/3rUdT9szamPzlV
zGVtGDs0bbICvEoidPoDaiqc0/sbP6jVxfaYVEwN8GA04ydHCqrU2nWRSOHgdVNHRJ9zMj1cd6m1
UgNd5WIlxhvxtz9Qf/9P+/jFJFRef937eh+ihO9xZS4Ey1gGiaCCRVu+am5BtEet+e8B8j+dZX+z
Tf0qNb4nDv/a/D+PVcG//7Y4+f9dCdO04G38uxLm7at4+fE359vPP/lZwjQM+y/dwq/mEnNqu7o0
n/2Eehgm1cJ/2d2oZuq+5RLkjK+NiuJvNUuHmxyXvQzuTB8b6H9Us3RsfHu/R0PjqvM8aqMURzFT
mf8lhDzu7UmUbW1d4ogkQ9E6WzjA6LWCCrJkDD810cYSyzJgb5JvhoVrTBY7N20zwpU10ffSQl2B
2Zp2rhZiljDbLTjbWmurXU9qGEorCHuVFPdpxvRixGIXhyiWh6EDgIMlfNGZrggNCOhgAPacPOTD
4bwN0hC7k1HehV3l7A3/BOuiuwikyWbF5W1pcX2US5LayN9OnRX7hzbtPzJFbm5ax370rchgRoJe
3mghL+ijQBNlClTgmn4yJKiHKXX31Efto2MNT22uV5/BT+yscroN/LA7BsOIJ0KMaM80iem2mw8x
iCiun22+dSLju6cFiJnCMsRi4xn0s+1Trg/FneYjaDSIqgjMwT8z8IHYm+b3oPtWfUayQmnqn7Gw
71JjOQcOcr8wqp+rqrtL9PmChTXejAL8I2YRCIxcu5M2IrZPX+6zkThXoso4JBiBLgyPx8V4CCJB
O1z+hRsxjfTdYFmbfpnQTkSs68Yyi7pjLEnUfL5uU0EZLbtzlgTNd1Xgb9sZYwJLODeBetp82PXb
MBinttLpBPW0paOk3C1WyRDB/uFytV53Pt2b2HLPYxaEtyCKXeO84D36MOoyCCVDrtIPQE8w84CQ
evO68XlyiuagkXAVpYm3CWSGxDDh8E0BybYpFM+kzDuSTOydkzFFdUr6p56XUeesBP0ogHa5DeCo
0ntvhVex7LItJSniZoYiJRs6QnTX0z9OF1zWQjPu6nbMLtbcSntCcKGmp680L7O2eRRIk9qJAVmq
JZc8E+1GfjbYsbVHWuR1buARIWxxl4+C34HP5DQCKyIJVDlZoI1+DtEZ3ngffROVeNRBskP25CA6
vzRG9Q2bYUYVqxQ72ImIHfx4RIsNAcwGHRb5gEnLLKQOEFTHmtBi1AL2Sghh3VodJIUias9IUDbV
Mlqfs9pnqoXepHWy82TA+qUedE4R/K7LECmlgQEccX/0KXBHgusai8O2J+IUUMCtGU8dWmez2BIB
Li4YpFZjAlAwTsx2LVD8kCdj4SeA3+eOsFvQLEP/LsXBZ9SOMCx3trNAt4m+4TP99O4Gu1257qxH
i4z4Z5TbH/OoxL0CKboSOUZJlHibZTpP+IzOraHVDH1aj/zlkIQyY1ye3IRKMuIo7UWzkgt+IXxQ
egAzz+Ac4ofiYGjaMbMt/bZNEAKFi+bt/KT4bHpFBR2diWtdCSHnRAysw9i6pRZ/E9tmcZCnKyCy
BV6iKELcp+fGpdf94bUZaiJw9PBm8Zm0ZgBzVrERIj3X+Qxmk/QGXeurS6KB8YzD6hlPVHimIT9t
x4kZKrp7kKd+b9GDdGlDaFP+IQyy7uB6SXhMaju/WDk6lKEUPnb4TmwcjE9bp+tMYFwUlxo3lry+
EsGRwP+lG46xb0VA8aQYYc2F4RMIg/RxwCFTNT5CUTPBI1m4/qnSZUw3eXK8zx78wg6zMdwZYS4E
KhQ34Brc90WeppfSCXFjSsYQX7lG24LI856Mdmt6pbTrfCR6294UKcqyehbnoZw2jtOTs6m7X2et
tvd+VOCEtao1dep2rRmBhr6/6E5qYcm1Ie5GZFxyVW2rtdJyUYHTLf7X7ViZUYnLbXX7dfP9nmqn
1+JjW6mbfltVN01o1nbdZNyph1B3Ufv/eESYPdXJyuAjv+BRpF9m4PMIFpVMKZsn76taxWost9Wa
upNaXP8m8zgiiFvkPn4HlkFaHn8+3PVvrvvUX6sbPIAd+OqccD17+bCg7fj1tOoZf3sFmnpd6g7v
T6ce5bfV9/uqZ3lftYL0zM89319f/PsN1231GH8+02/bf7xP9ewTUF900wia/3gc9dRdKz5Sxi13
fz7V+xu8vvU/HvrPu6ubf3t36qn/8ZW9/+VvD69ehxd1/fLbKwR3BEu8I/isRVm0gIrhu1YL2206
8lj++OTVTWqnWqsD+1jnDhgsA1OMAyL6eptGORpzKfqI3oLAjVsaI5cZOrSUSrIloshe+3Ey7BpQ
3iorV4XopnXeYZRQ0bpq7/WmvjVzCtEawRrkql73qzVHJvCqR7je+v4oFBo49H57xBAvZlqrOnDW
nEd9m8qqdSKkI0StwhagAaG254SyZAwhCJfbr51lmEnY6Of3u6gb1N+FYDx3kz5+CLMk4DwgucxR
EVSEkM8Lp/4YQaEfnFU2L60W7CQypVfF+aJo7Na2pI+YtHmrBR1fOO2vP9FanQpq8xb+KS52ozq3
wcLlKuM7YwxcHn1M0F0nXr3ulTO5jaZo/pprUBpR99HYAvMGDld29tTCldP/f9q83k/9Gd8GriFi
HmrPA/I21eepI4zHrmUpbvpGFYqgxbbDHhMsMYk81vgcFu7HKuQyn7gdUXG/glWVtUptgmJbg9As
DzPx9AxxTn4+uCddWvQCL+3W4TQM2OShcKsFamPGaEo1VhSUqu0q4oMZEE959Gh0uaY2a6yc0Hyr
I6zL+KwWI+WrdTRzNQe3Q5uOK3B5xoRPqJr8SpWlTC28xVqZ8IsPQs7+3206cm1ItDcqSOO2rmpY
nlBlkr07uXft2CXn2YJtNWsTYsXa37h5SGoOFWWN1tARYYVH40hzrNXg0lIRC0PHHkzlpjEN6+R5
HURKfHs0ClJ9E0vFGpUxFIIjoGBXNM9G7V5aRiRczviq0umhQIlzjOs4N7dWBmcTCVKIidMNsQds
HSlPCqSYyrDPnj0SioMzbpM6nMlTOZFVa6MLCNWikRzL/ZMpaMgbOkpT5i2nQkqfGqlZUmuBVEcx
J7gI/Esn9R1wZDc9+K+GsIec/o/6/OmAiNPY+8axyR98OU3HUFafPI365yrMrYPeADBTr2GWM/mM
tGqSFuWq2s6XkqEBwzwVVWzKjoLThH5xMIJ2gf1vRb+FE19rZdEc+3SrCvt21EpjR0mUsokK9nVU
C1c3Z2JrEO8qZ6YrC1vqAFRrf+wDHIqjYEIL7MuzYeCRUaBFu3fbl7KCmfIt/bbtenGyZX5GRUfV
CpTf6/3tyA9bmcPUWw7qkdbjMsKplYeTenvqgKMBzU/z/XuQt/jh0Y4BMiEfLk4qeVmtXRdqX59p
5nb0rS+hbDcqTyPzRwKSe5P6ufIyqp1IHwS4Jhx06k2rQ0itXRfqM1CbXE0Yrqb2QeUbKwPjH35G
tYkY9XnE50tYrH7XJ6DBCEhAOfO+atkTQhUERTALqR39YSz9YxNq3a6wonDfN9T2rj5TtYbFn+GO
7IFGpk8yBb1gf7RohWej+drrFJ1L2V1Vizju6u0U8n11DZoN2y73UTe81UlGTqkssanPT8j2u1pT
+66bfV6eOlw2x9Cx3T3ggp3IQDVoi2Vu5tEDTzEg9p6kRCAdTfqS8DO6/cw1T70hm5+0Q2NzM+qC
0NGOSeDKiMycSFqgIrlUepjEFqeSpovH3g+pe5myW5/Q2aXFZJJ1Scn/PFnpTZSkj+MIFTjq6nxr
tGgx1YsdMj9CcytP6CihDupdvP8KNH0jgC8iqUFWPWKxxvhBVks0o0WVR0dvYZIDHPKo3Kvv37SU
OFwPBg/O2wn4xVQS4xNGqPnk3MjOXyajsk5gOJyzJxcak0GtAZ/uyD6v4vmDmkxOOeFkURCcXIbW
h0SPdyIenvDLaFjOciIhc4u4MBHTuzENYDUYMvcgEtMzNNNhjxb7vsm0dm3jEuF3nmvwou1qMzfD
sGl1FJiazxkE1EyJhsiELaonB6Pu0HuZAxMCVPIq9UFlPIDHoPWoto2wcnClc6mVHqpTWeqksho+
hhmfYTOpELR/5Sgauhwz1UF7siS/zRS3dBnE1uuCOzQo/Jba9hFYvMW0d/3+6HbF7hyUxEY9z7iQ
Y9HoNwVBdRHdvRWJF3Dpe0Y6brUpOlUT5+rejciQYkN2fHrjpjZ0fSFGkX2tvPYvaYw7qesf44Fr
6LJEn8IwD3dpH1XnDpW8rSFg6SLjTMfJgzGJHxyZcdKIT47WYXAryGICUQWYNFtQwcqzZ+mn3X7I
TPxC1YeWusBWX6S/7y3ueFDMV1+MLpq3oAK2YQT6S/gywzFo3vsCqtpfalpE0LL+agPoP/mtWC8d
iSVh83/ZO4/lxpV1zb5Kx52jGx6JjjgTeokUJVEllkoTBMsI3tvE0/dKaHdsd2KfuD3uQTFYEkW4
RCJ/862PlhLS7KrjWL0s73qZdveBb6Cnt3sXUv2jJyZAZxEd6IUfV9uiweb58wPcvXepe4Nf24NR
Q7Ux6MFm6GgFQW41fh4bXRzeWoe/Q0+omnTVy5DTrDKQZEGPwTQjZ6A0zTXUOrTG8YxIzqOF1HPT
axe52VamiBUtL5YPSVcIvIaxe+14OixnJ1+y9AhoMYPRSqrhCkZAsJnfL++EiNGO//5DX/1Ga+Ux
1/Rov/zcVDfX8u73l+Vj7u9/u/x/+dY0LiJqUFxAtaE/fG55q5tuiuYJ9dfyt8vP8mS8iwtQ5IXz
A5lBjw8k5dSxBJlkS7r5Wid5KYAyPfhAKy6yCeZDMl6Sxte2lol3EVo4UmjAKK0AbmqIdtKR/vcQ
EcRcSXMLCQ/hwUSdt5rpxp/n2qWXovoa9sU+F8aWlAXCoainIl/gpFpbQ4Bt7XQcUdb8CCbQwPRs
vZc5SBVI4tBPUPtgRU6ZjkRqA48kne6BfmqX2Yx+GAqzaNnvrSUAToZj8OiBCH4IDHAfBZSiG90p
p3kq3VeT3NeBFFO/MwZneE+14/L70cpo3DDG7H4IGjReRv/qUni+2REc0TgPvDPOCe2ZNg0s4Ui5
3CKzvBRmoJ/CrESZ18ZUwOfR2S6/bAFVTT0SU5/abD+7FRIWr3htovm8fCtnjaEeO/YDfNHx0SEv
vFp+Qb/jtyix85exasx7DAPSba7wjvTuYEiPWVI8+fO32kDLVxQONmutP0NZjiB8cZDAirQ1eC3r
hNjfeCL64YZgvf4kXFAXrcSMO9Cb4Bn2rnGEiCzJrnEoMzmF2XfTt1xr5r0HIm1voEd6cwISjuok
9BJP8ihx6RIC+vzspKjGPs8OwLtV3MXW0xBK41RYEg9l9ZXSsw/YWptXWSQ4aMnS36X0hn3LIwro
6iujUqC/aSF3IlVMX/phgpXDz/UsdlZ0pU+PpsytB0CA49pWvzCi8ixoeHklM4hLxNTkOwP4x80Z
Py8wojp7GzetezeMev8lTufL8oVjhT5wcER3pnxK/wRo/c8L6Iji1dQR1tRTitq279N7w0mmzwuo
t0c/Msf32aW0nZo0w5u657zSX3VavhUuMtJzNcT6wA0el2G3HLhd6z/IRpsXW5cKXIE2ddn9wmB5
aXrlNS5d2iYxLpV1Zd9FXuk/JyEJViS8Bepc+95OIvPrJOZ6R6Ac0gHZTM/hpNFDpD7Rh8Wd42rJ
mwYCbWeDB72vmJCeW83BcFvPyx/xZO8RdMk3UEL+NrJq6A0qOwr38eBbDLTle9CLYb6aRd9YbZnb
JLRArvlB+yRpDfz8HicGWjZqw7fMIROmeU7O+qGIsMwNYxqf2VKYl5sQMtG31vfwi67y8UhgYDyS
Js7Xy1YaDPTaUnbvoTS53AE0YU/k9aMeRGBu1He4yJppmhLvM6jMDTzL5FSU5KGzaB4+P0H7xmqY
5/YGMxbqHjCxUy5j/ewEwIGWrUzMAX4iblkppk0xadapdaPq7LWN8/kVPt5ZrZWdlg/oVU+bSdfQ
dwMC5YFHBE1dale8cVUl0vs+9G7OM91rH1LRzQxBIyGF32Y/st92qDQifFFGfEPssXzI2BbF29H4
Tl7zc39qHVc8TYvOgdYEeCV39HZZ1Plz7bhsyZgrC/Vt2Z2BKICqDCIdu4fMvA321+UDoIMkKpia
nilDVie7RQjRhZ1+LnsuzzCQptaq5idLclKRY6dfvDBS4tS5PcD4HC6zwLdoMNz6Z0tbN17L9o3u
HTooY76jZnweC/ZxOySxdtW68PL5bX70UtGwcg1g/2ypZqVHz9DsM4PJZ6wLulm4WMtHUwvf57yP
64sDHv5QpkF2sMrSuZTgMz4/AiUUR0KzudneCC0+rZszvPzxmAKX25oD9W89q5+Wb+Pu+dLrTXcl
tZLuOm6J+xqh9uNY+jYrn6L9bkXYPaojtghqV27nas8G9jsHFk/afnat5MULSUkXrPJ/5oxKHeHr
e6KBOIKMqrXhOfImhCWhgGsK7earPdvn5fS4prgOehNf7VaR1sLJuDfjonmcWhrcTLtSK6Ovyydn
Gn5X/WAYz1Mw+IcRFMW2G7AL6uv+ZfRoYF0+JiHplbYv37WkajdD3zkPox5Gp6nXqZHRx/s29+nD
cix+5b/pQ2+9epE27GaknrTd6/qj4WnjGveV7IcxPCwnqCaSW4WQbJ+HdkyBgA0Sg5TQeYmHpTmc
ExO44U5QrnoPdOZqYfrjg2dq5SmwDeS4cdu9GTkmKuockqm70RzEczIHJusFwOENbSrv3MIXz+6c
Y1oKr/FHnzdb02+0b2mPERONOe2pcIwIMnAab1hEdt9z8Sz73PkxabTgDb6nPVpgLehLgVFMU3P/
tRkhJ6vvijr9Q0tCfGuHzIO23U8HwLwYd4d9ybON7xjgAE0yMN58Zx7QF0TY3s1F+Ji3pU4WUX2H
eln+24e+dhY6g8lQU9PyZ+rvl09Y4f3/l/fQWfWfPS/Q36C6+V//F76qqLO/0WQV1vZf//Vwa9vb
j6hvf3Xdn1Q+5udf/lYid/3/CXgOUc4nzNX8nQ/rLRBYF2SsZ5m2ySf+WDAXQniewBLDAQJo8avf
RD62sZhl+EqX4/qKVP7fKZj/pVpuC2F4uu8p1w2ERrqP88Yf4bC+JV0trTQmz2Y8lzbzcINomZG0
00QZYEKmj6s/nKTfWi3+R0FhuIyLrv3Xf/27LQJzpfqFso8U3F+2mBV2YdPRiNJ82wYWinFRvZou
wiJV9w0IZv55czB2/9gOsBwgG/It3fZM2xbK9eMP9Nuw0wJq66ALUMhjw1GsNU9eqzm9ufV8/W9v
SiCTsnWHDeps7c+bgh9v+GWDEFq26UeapR8I1z9oUhdp+P2ft6R2uswktdm7n//6L64Uw4mlirDJ
Dbv+365ahxFRC5emOgTaiEOlQLPbEpGtU2S5/+H8GYz5v20Lcawt0ADRuEF/xp9PYKXndhlxVFba
mOvB0q+ixtJHuBivE7y4tT6sSnFnNB2FZySM3uCdrbDezmbx8M9HjRzu73tCYwdGMMpARvzl/HpD
LjTsutC3kPnQ0+DB7eVFhtMVvth1qqZLa3u/AozX/3mzyxH+9Wy7FpItj8yPj6z/z2dAM5zS8oyS
IaSldwmAIbKUOFqNlxraP+3UJCfDU1LM10TUwarU4htZpR2eTdw/tICBB3G/JG765f9lt7DGsdAL
2C5ugn/eLdzf8QKJiurQ2S1JBQrXrsfWOmuE9yO6n73+0Dc1P0gwY9IB23Vl9oxRH566/fAiUFtJ
SO8jMcQ/79i/vUyOZzI9ebrO9PLn/Zr7pJcxTQcHra+bA4nectPQKksnMTe4zR2BWYhndt8qE9vV
f960QR/R34fIH7atfv+Hu10I3x60PqsOk2PRwIGRDMAma0X8gMnadJ10QDN6ggrAdb/H8WvRYHr2
z7vwb+Ybpuzfj/4vV2VMc9g2BXswRyaoKG+6Ih66zaWWrROmhH/emKkrjehfjhj7UwByvg/52zS9
vwzOEu2JyEu6lku92nm1d6QI8jHqM52x+mDs7Drf1wWSm/i1p89+JZVehT7li9NYh87HDrbX5ZGi
zwdA+SOmJHgDaz4ITX9Hj/K1ItbxUyC7en+xrf5SJrvJKb9OTHB+nNwo0NMcPUzXOdv5RXmqwj3B
Azyaku9Rn+9dib4GWstY7ktpvZAUWlfYOdB1cwqL+VjTubFKUz7kdGijrf5czKT4PMdgrDigGMn3
qhuKVoyLbRPbmi7IhuiQGehrIowJuKLFA0WCfK3ZBn6+8ja201Nc22sttJCWTXelzz4WuosEu3jq
vAmQcwT7PM/RO1B6uctrAEaBtWuT+drV+sFuf6Z9css8/ZhaocXCDq0oENVqHFgPJh9ofT5KM/lQ
48n0GcJGwTHExbPltD+EmorVmQHqYa4js91VqkQ0IZGjL3WlD9GHG8V70/MeWowAaHQaL8aE4cU0
fMk6KE1Oi2h7ui6TR+dOx6hBmoBvJO2ZMr+R6b7aDSeIxPd19Bu+QMqLgQeL1PvbqHFwYu43eJGw
VEcFGniMg7HzgVpizrzKwXyvShgYMqf2HDCBqdMfOMkHPktbs9S+OF3ImSyxRszbnd9EH50XPpiW
B+pcEj+Bcj4GQ/XDJ+1hTxwqUjn6m2b9ii70nPi/EAhAQBbjNRp5TpjziAk482JFRBMZj7Bjwazb
7Ekg5ufJEgzY+eqL4eL78yHPnWOUDvy93/rb57QtebpU4c0HAo1Wgob7+Gc9TEdbz25qEzAmLtGo
Bhq1bbW9WNbvLfwPoLQ3a9aPjjpTLH7OE4kPL9WvGkArzdY+0jK9GUl+GxADQD2/1hDtV9TosMp5
tkpQ31KJZkSzsfWOMRU6SLzC/jnNyXT5Vpvj+sj4tNsg32blacDFCX5fdLRd8oe0yF9n9mhdRN2u
xh4WD6fklqQRmSlZP7rh8EvEbM60uFiN68t9nZ7LX7mxNZ4cj0pjBymF++q07L2XcnyTMVzUczep
0VjENxNL9LmubyM4oVHaJ7/z0E4YxCC2aa2ySL+qoUwSiFtZd0HWUeic0SYmBtcmZmWxt+sQlPVw
tRqkFS2qfRAQ8tUg8DvZE/vW0xfFC4nc9MMNGvC0Oo4YZmmRCLeSx2U41k74AdQVx4+ccdBo2Ztl
hs+gi03AJWx6mUpEnH2M7nT1M+6V8sB0uwrb8WpFPKcMjbkYIjcF/1nucBJC9+FHt25gHYEEipvT
Tyk/v7Qza8Jl2hrUoz7qlWiSIVTR1jBNGdCGTl4NdaFoddB/YKc5xN4z7lyQKb3+su7T6MMrK0r4
dEjRvRluvSp9BZ1x02r7UMfdO4LhQXIPDAwXI0xvQqsAWurT3u15ZPkjS+CJkt8K3pi1Xz7g00dX
gwDuveEq1JzZaewWSjlOucWmDLYS8ByC3mCdW0FztZDHSXaniqYnkgiNZ9u7mWQvobe2oe/wQe85
Nz6kz/0IFReToQmt+qbAgGU3ZszbNGfGO6eZHgClUruZzKubqbsLByq+CABh14OSq7jTJ9X93Rhd
sKpg9GB4Df6qDrJN8DCDpT+ltH6tKiEGoncGvA0SZjFgprWPZr07r2MWbTF5WevlFCABZrOurn3h
3oKR5Go7qWkYGXXtQy3hk4oIZBCWui/R4MKSnDBGyqrkdQoHECWFnW99TFFV7XubaNxXGTAOZcJ5
1VVyfBmQy+IFPdmHehzo0AAhiR+QpxyhGtFTVtTIfvSfdaC/JBFRtm48j4F/lH2iehpLWF6iW39e
Itl97f18T23tfhn8PeH9RqAy1cRKixlQRVLcDCMFiZjRWt/KlBwkrcAOwzqasKgpZf+rJ7mxdUr3
pS58eTcGyZ3hW8UuznE1zUigribECjsrbF5rbKApgsY7UeenzsddvUHv7fYtkmFoHyvDTztYL2a9
dpMaI7+RMW+FIB7dMuYC9sPaMUkzeVDZ4or+hopmilVD+O6N3D6Oxn1oB91mCDM6G5JZ9QxWG1NS
hAAexfCEvVcbAiVZ4VPGADwfwWTd5B7FsZibsHHLBwBREaoxlu1C/qpJAZuUe1eSZybVhF+unuP2
U3OShhTmZ4ble6+Y3pbDxgA9/qqxNVoJQPhOimJtuXYlrn/rAWfWwr62oNwmKpibLm+8DeaNN4B9
FO30WCNhWW+gBmZruigwEPCMG394Nu0WZqE3Uj8OqYioNRGegD/8xCFIAoiH+NylpGhhp5ChvC+d
KIRmQHwRgVmz8w7HErWWxXIRz6Vfk55P61Eg++KgEptyROdei4lbIAr6l7kYn001lzsu7sOACJ2W
WzQcrTev6LDzVlOQ0+Mdnhj5Nqqo7nnmOubZVrXOdfLEr0xpIiinvHoj3s5zgXeuNVc6RCZ/WGcj
77gq2aYT06kmPNjZFYqZimtu2aGJBAITqr4/hcJ0SF0WX3Dki7deQCrUxedoa/Nc3MzSLQ9zeGoB
CXKHszDouZc3RQ0Csy8gmRUvqi/4Bb0SJ6psH8xZ/JD5+Gx4YvyehGIdpe490lr3Pdz2urdrO238
kpT2aRis6kDwjZ/WGL+JdsDzwU+gwQnnCGEp2FvYGZv1sK+DKn4I60kn4xtXpOhDm24dAIxWRCrd
R5My4wi3L7StHhtXH2GhC6FtbU7Za8yjdKPHO2+a6ztZNzwE9Wyvg3feMqDR5k1FvG9zUa7qhhq6
G9ewCEy5LXEJaSLrQW/Nl2JEmOK9LzG5zbAfsaTtem8v2sDYhfmEIbV1KjDFxQbFfHIwJYH+UD6m
bhfvHU0cKnLPvhwKDPiifBtjOWbEsrzraHFGtI7kKu+fdGPgw4Arcwq8Rzuvj8Bv613vGuhrOgnc
wYf0A+X3pza6ZzjO8OdM3OowQ9tPVX7E8xIwj5NecL5aO/kVgjF+7GrJABaR1aveapj0qu61ElVl
ALce5scHXmvdxOND70dj140YWmRUibEDozmhQIPQlGvy6joNq+thst9sTZtXMmQmR0XDQiskMKkt
+nV7PCFXdEIchjwVq6mM9p7FBoEE+qu5gjIRpzwCBhOdHQ6DCBvw3UkkHlZ4ac3SF3tPxujyAD2G
FMI3fQeybXTBMDWJ7hyiqUElJGGtGe19KcOeJ9K062U7QMVoHtMR6paDocym6DAZ61IPJp10WMcO
31oUpmuQ28CAB/ihlsg29BJibGgWB09U+sbDz/MwgplrqbHSm1StfRoE92PvHEotCMjvl9OmiwK5
cSvABpoG+SBk5WdowfehBcTqc1LRLLJ1t+v2nVPHlHCjD6tBjuwP2X550hVWSZAJF6lzEWAEioo0
N3O6D8kTMJ35mPAUF7NGWDzn0X0sQuuAamsT8VTA3jHchJMZPdDBgKFP+JoFNW5/Q/sdQ8wA3WEe
4Q6SvpdZp7TBbzVuRCvdpP/aUMz+Lg73toZGoXO/CPDCO6I3QPExWWvZvvoCb2SZA2OIYtqzIdJu
dJO1wdyLg5hCFoiUBldGTyXEYBDMakkpDBMPxN4/OoQPK+Eb18JEjikky3SNZbKDRcZKVtlNPTA/
s0vQU2D0pTHrn6Rk+HCvIyEhae/AUixN3AHUoiBFygzDTzuWWs3z3WSd5VJNHQR2HmPKJBhH/n5Z
tqaRpZqr2bP2a9bB8gyIZpKhq3ZNDsnWh0SrY5GA9oU9tbhAo0bDkIsCTp2TmVJGWZRPzElfSxGe
l6VulxBmCrObsOFIrqZg8ZaG3QUxbkmjkeS4KfXc/GqvVsplYF4LfBBAxoa4P+nDPtZBA8baN4e5
g0kwAKQaguqwnIP655scdNokHzOFLBbxSbENs+BRw7Z65Rf8qBpLscmpd5ss7ZqChUbupBujFvFB
21hUUE6R2NoEpjslPE9suksGu+f7WV0IeMurPNC2QZRz48I01ox6S7cnfa0q2OpVrqVXZyESCjMY
e9glJt/nUr8CdNDWoZXeTJvzP84AfHPiNM31QSBwxSDwJ3BLcUIxC05uCYt2wGzdc15y4Z59MoeV
XTEtddtB1OcyULeYM18dntOgJFBVUF9Zy75+wdkmp8k//QJMFlVKDY3YEC2+HW15tIbipHl2vgtr
Sj9BXHyT9tkxiS9h/hhpQKxHuBIKQlNLnVkt5eVzSdUVz17CPFcQfMlal5T44eDOPFBVWAoT4h0D
Ec2GNx3bxucIDXvo/nTLHoE6b0QFM6bJudZqt3uBxUlJDRhXAKgLenZAZ/bojla5cTFSXrsxmhbT
9V7izD+kFU9qIx8uVu6PqzwyDqE1XqxRHuOGxXFPoVKt7AnQdnkcf2i+P22TfrikNeuePKNmjMzC
LbG6ddoBiyXzulyDnjaGLZzmQ6QYhwBpWRGWKrZQ8bEeya+2i6sq/uOrqonp26GVZoVPOZAYFSVb
2XyYPO2sOyy1XJ1k9cx9aAwZg0vthNlS/VShbeHmD2oxxXliIa6CVUSkx9559RKAM1op4UiZJ7fm
noDb/lzDyvU8eczS7hGT4J005ntN8pcpns8r9dUq/+GEw/exfLXdBmSpzDYJY6SwoieflJ5Fuxp1
0fdqgP1bGdPJoGMKBlx8s1SIPoYsyYKvS/pt2XnEqNii2YxXMydRkfCQMmLzo4MZiAsnE02ak+f1
+zsyzyreBZDXMuDT2D0HObkUYzqKnDKgEbukYKYHK+GJqTmP2oChbV6+qgmjL6o34Fion5j5JgNS
DIqWJWzTagIdkbUnFhosgon1emryVv2yZJPrkFPdOO+acEmemYSXqS2P6rlsIgbr5uJXM3BPq6B+
KFmy9/izeBRMTwgPeQJ0KK+DEhfrUNBaY/nbjkiYEcxfhDhC5SGQkGm93LWzyo7VOiTiDiLvMuaF
VR+rzxttJ6b7om/f04kARE201dciHn429XBRU4m6qhEeJG7p3KYsuiXGjwQDq7B18ffJCqYZ7VFa
5gPKKLkB2UsMTwpiaLl7wmm6ON6XtI9+1AZVT7IqDdbdPNXvsHrU1rM6J0PwTM/HmzpMV1M5ZSbF
qnPPjiCZqVjPS+KypzGtZNXKg+TV5O6oXRIVo22nW5wPIPSo2oDV1RjkdbALg8CqUcTMV3wlPqYq
u2D+t5vHaeNH3P70LxLcR8XdVOOIogoYgGdQm7fmPR33Hzlof+kihrYz4g6V8HHC6EPaZDXwqdHW
UavdUerZGywSPTW0l5e4UckpUNQlAjo9ble6jA5u5p6niSHY1hSYKFhs3XF6wnNPbpfEQvQlg267
CkzRruuRgRfGBOCdn4PQYYAbclciXmNZHyllH0hhnPZWtHde6Zv6zHhYfn4rmv48IAIcyJ24joqt
GZXmlONc4u7jluQc7gmkz9DbYUEMkyp4GDvwOciXVz4nJzE5TA5xasbvJA+3dTPSxBhgMWOw8MPB
7K0bjIflfugCiJ1uQ2QfE1BJjQ713P3pzB2xUC3Zcood4bQJHfEVl8YDPRUM8eX2a70vVkAj9BJq
BzFodagwBjlGrH9peJ+ybA2jGgU3JCp+WIcfbsjE7WTztqcVduWK9K4Z+0s2omCoTBwPSf6vpGGH
8KvgYKsVNWrQyxJphSpVlk3MDAXyi67LBY4Y3EsUXFZLjpTOO1JpJN0K5zRqhEdJxGzghqpDjkYE
HGFITkVcECdjSNazyURK5i6PKJjHEGBLkpTws0oygxFSVYAcDVD/VS3jl9at/T1G7lZU7Jo0Q5RF
gKxb5XPksposOvrjgvZsAuRxaqbXIXmlL7Nd0UCM6tDJfuJtapyX2LOAXBInUOwzTAbXnZdDWZan
MRl5SgU9HR5dTmOS4908I2fFcA4t+2xP+ceSpdGAKGNlH2/qChy5qwuxd2IdpyIebQWpyeVhx1Ix
3daKoO4QGvuOidczqlxNej9pAmm5nJzHPED+GiXil0gJeZsc6CY2zOslk11VZKMbi3OXYqxO2zB5
msJ/QuwGl5+pRKq4t/KpIUVG8dWe3I9+skkgAmgrySLEVvSRVE+55BGSzGSU5vKtnbvHSiP0DqBS
bSSSuRXN36QToMsQ5B2XmLmwGNXLsy11WUZ3nvurbumDUclq+siYTx1uzMJKPVaMj2QZVq5JHOBC
XmpCf4dnYsJHkHDYfX5r8PMRuMRron9Y7uVWM4lRq/lxWc0tB8rSC7gbjBSCVNo/JkJMddGtji+1
tf0QmvFzaNSXVlTffQqM+6x+MKT+LXBYblcUAQLo116MpANxCv2pCTggdW5cm5XkWN+VBU3watRP
6aXGDoUlMDg7Rsi+LeQ3LWCtUnnxefafRw+UUBUF3RFudsmT10RR8tDyLGUqbcwDNB+EGUl+b093
uqgIChr5M7C8r7TIVDvC8z3kKyY3HyJ07eN4V3dYOYH7aTgswdByCkya8USI6h+wxNxd5DzC877T
9OrbHAoP9RyxbtC1p9YOK2U3qq2YLlFRStBbZmw+THS6vEg9f83TYaXljjLrJl+n+bvZmS6VH2HD
TfpuHes4mPayctZ9qTVX3NDnybkvcXxDR2vVJwO6yiNd6sec3EM/wWLXh/qMBGRcadlQ0as34JjZ
YzFehb2zruus3WUGy4aknzASs/QTQLpVNESgFQSVOWApwyFMxi9ND0Ywhxw1stwmPLoVowU9Qrw6
drpzchwj2kp770r6l40wTA5zJXyo2+nXvE7t/dg7Kb50o7m3neKpGEVorIWjX7BCR99sAqnLFUg7
VS/O7NR3yYAk35zA06oXRG3eff+thFB0vwiVPl+c0rvvEsnyf9EshQXqUQi+z5DLXKhZvLhK0ORw
5yCYoCtSUbSdrHjMYgyx5IDTOY34G4jc5A8i8sVuxExjKLr3qDPbBYro5ZYY9LVZ9qNVkpw+x+AB
VNsuS2Jjm0c4SyycmOUlToNvfiP9rWnVzj2uD398WX6WVKw8ojr9HgNDk1kp7zib9j2dRvb98u4v
/7Wi3tqHaDNiqAM4yfZgb3zcCbQi0e9/f6lG2sQNvwJOhWTHOdZT3N4lBS4CYLnoAeoPlpbCFYzq
EXm+xyxgxac0tF7yMRK70afX0ZqmLSbmp7yTCI/USx+l1n3TqvuKhP/2918kIJe2WUpGw1D0jeWF
dL/5+a5PsWuip5vfeKPKTcJa526N6yefnjGeAvqlTQ39UtZJuMPl0dtEgXsXFYV3Ss34FahqfbK7
riFwjPODlukhHGgL/yFsyye9etHd5sSvp7Nr9NHaSrPkzs8GbF3iAjtg4RfgEhvr2TE0E28Jvdq6
CRoh3y8wMzWcdmezImDSwWWE4q/oGFDqvyTa66eRbSz/m0b8Lsjwg2z1C7Hve3YnHGV1ma28ukjb
9kiNk6dYfuYRhnV+7z7Z2uOU6uXzXJ9JiskdbcTfbL3MHmOcEIqVi9ccro8QIOwUhb86xS3KRNLf
6i2erD+NKTTBGqFIK5Q2bXk3qKvwh5/pbrsbQvtNjHMEYy3oN6PpfcNDvttNPipKu/DCI94eC+x0
UMTT5d0E/5TE2YyZIE9wrwWDF7rZR0KhfZsqgczyo+VFV1jE5V3VIGjwMnQwTHrZHZJRzKgkN1T0
zg4+pwOj3Cw7LJUz+yyf/S4YqDbxIqT8weMIZ0dvDl6kuS/H5sXR6LZuSnkQNh2OEXJDJMXuPX4v
+r63k1OdtyHDL9gKreh2ZNxPjjT4iUn3O/eTvu2ms9c36dFRcj+r8Zt1zFSzQUnBOrHZys4IPxn5
bdxopO4qez3GugHf83lh8w8pmJH1AptcsJPgWvcxnM69ZdeJsQ7TAFaWGUH3JqbcZ5N5BoO6pZRo
HuBqVBhe7ejkP/JZlwUdxu8Lmt9FCrRLcvGIYWd0TDMQIDGd9GTBNZ1FRPEDV4T+Xu7tHhLgYANu
XJj9oZmyxljeQj7BREKAliMVQVeoAsR6s27fL++Wl8Bufvtv7FTmLqcTMTT6O/ywJd6kQOzxTmAj
CmO7vFt+BqxyDIP5juyxYhdPpMdRaYD8q+JyZaL235qg7Fet0b5Lg9Maezyi5fCEB8BbFtUtVit4
RVWNPBhh92qmCKYcXIOk1AGAQsgdyHSeAozDzd7Caq0LqlPlOyTpsMO1CXmKLEk3caV/D4S9T7xj
m+iHqJze/bq6zk73FcueYG1I6zCyLiXyNZN7abKED6X16iRo5/u4SZhJoke9IIfR4q/la/Y7TbPk
CYb2Z82ivGuyXnnAVdsPq9JWMR2Pm3EUzl0ksU42PNrIjHQjXK/a0IWL44vXviVO/r3F9oTABLiI
B3avD79PdXCTdoNwvL0UIXBL/J6oh0y7UIvu1AHo5rhnXSa4JabI2s8pa71EsrjtRcXCyPS+dEBQ
SLKsqyGEZYGpXYIqIKj9tWF5NGwz2zUuPsTWt2bmS5o5+hATj7kRo7c4ItVoOPnXsArh5EXii+mH
3y2v+24VBnmv5zjFsCkLWcGhSzTXc968jVp6mq37uTYpxpnUe90cV4QZIZIuO/OUl/Ebs9BDqkfN
nWZQnvLqam/2/ROMY7jVUy8PM4qgvNHsLeIS8CoxD7i5xHZOg4vRPMOYH7esZpsTbf6kMb38IzGx
K1yyPLbWb4pSP6rDiFQgkCVfBg+JGQ2JrKizpV4X+J0JEPsA1/fZ0Ic7hHGEaiqjl/jhh0oFTUtA
pZNhETmcSjO4R6+arxNnvMLPLlYO7r8J7RY6hgG4FawdAh308aQFkpoEidc8pfW4pRf7Fvv6i8Vi
kdwhMbPIu3UMQVtgKkjDgUoh0UrQkxbK4uxm1kJbHeza/+yF/TH97/BX+fTZ8/XH3kVbtZj9qRXM
14kKaGvyqQpaBoD1P/UXtQjH7L4lfWWVzqGQxCoIzSJ8zht07yzhqvw7K72AMAar6jwnP6FSTT4F
td7MV36UONuWVTcJithArkpksJzKkDSjLTaZNd6FqKPpPyhUWrg9T4lLldkhuKRJ/oNlIR0j8sNF
w0NNkDWhrhx84O6NZHvKxDV2bf3NFeZtchJtreGvuyqz3cx0zZI/2eS9honSsP3nJiRDNXT97aTQ
Q2p40Ojpf/xrX15ohlKQEjk0uXHtaSdqUkJWtUuYFT0Y3nEeD6GPXdCE09w/b9v8N9s2dFTTtm3Q
AAX8/i8XxB6cnFR/dqhUxRvQEhnIzWREV4c0g2Y659KUF5duETkZV+GZd/4Iw4YojLLoJfBDSSgO
Go2+Ftl3D5jZ3WHZ9Z/a0ty/NYX5uqF7ji+EDpaKouGf97JoUBPCw2PYCPYy6ggQRduOK6Zhgkmp
0msFDMjK7RGf+PRV0TJWj+mHauaIsVhf5QXVkT4Tu5KImF6Dm6ViOZGR4UG3eQPbectIFTImdrbJ
oixMoneEUCxun5YWxFBXcbtKB3aIKuo3dB5YRIQEhUufBmHCB4Vgd+MhNEOcoK3NNKv2CQ/cEBBO
qvZSWJG5bgdKcVOTPcCoRAPgKOew4SLz6FdcjI+46WUXFbCR57m5zXj5P+yd2XLkyJmlnwgywAE4
gNuIQKxcg2vyBpbJZGJx7Dv86fsD1dZqlTQjm/u5EK2ULFaSjID7v5zznbztMIXOb2IdMqayAV9L
fZv8JBt5PLT28pTPyfH//o6wVoDZX9+O0GeE7UrPM+W/CFbrOa0Mn9HHMZXK3QamE6JRpftd9Sbt
epI53aqKKuoTM5pxo8qFiLtcijtrdPbgXiuuAybKvrfysiF1XlCTT8duNGD1cHMvE/McTYIQ2cox
85M2GK+kIVr72qpudBcU+9HUfwoNYhieabWXzbL/HjbHCRMLO07IG/4ZdwZCOIt5dcpLty4Uy5Qh
WTZx9rf0KCYalc1qul/EOnvOxJFQM/AsRH1h+dhKrtAw6x+mhMWUgngFFTl/9zQdMTttqOA1QiEN
gX7h5Gkj7yMngmrz/XlSy5nzM/WviUzPswm2qrczrL4Os7L/LILvcX1RCCoFbLuwtEjX+zkI1pGF
bcLv7Vl5mXCx4tEk59NbVyNpvJ9K84VCj3kVEx+H0ZwS8KwZcqFh4Kd2g/76PWuvjerO8RR4BeOr
Erx9yhIidxW5PyziBUl8gK+WKRosE10Z1CCELNAgSsAGRiHkpsmaes+6BGxAVp/qn8LOlvOEbAqL
svvq8kk2BOe4mn45UwLeodwTx3iLMfVUryIB4gB4CwTyCO78A0svhy7fanOKq+TLmOYrudvj/SIx
m1iDiRhgmF/tyEWs0cDmmPoWN2738h/erv/mRrFcIbEjS+mSQP+XAywe0Jg4RqeO9vojr7cBppCJ
Gi74bfSX0stoWgFGo8jBvFity7v1eq1WJZ2zahiaPv8P+t1/VXyTK8Il4XJokSMClO+fT6t+kfC8
Uys95m78A+j0A+XzaR19k0uLFnE5RavijPDg11V6Vfj5z8hs3mzf/Q+/m39zuNsBemuBRcJBEvlX
6fmQDmMkyyo99slco7zhqcIKmnXY4Wv0zCjFP1tatVG7n7Jl/xIjOe/W+YZc9WPoKbaQvUtSB/xn
c0ifBcGSWGvQ2KX1/B+UuMG/yOQDx+TMQSEfWJbt/FWHS4FNHHY+JcdZZdHOYIuOsmIHryDb+pFY
l9m09TqXXujysl1K85IIsq0808FmxBcyoL5ZVDqFQ+oXIfoJbyvWaRTwdo5eJwVavADo7hDmVUPw
SgoRggdzKmgey8rY1GPQnSY1vxRLhv9rzewVRRsz4nB2geEGrwG9kDCvgrB6lbfh90w8NlJun1Yf
hSIXwh+CcJwYrOVvtdsrgNflENZDmux5LGCDZPGLLMReFsGdTBZs0aPepAt7C4NMjtipJWAVHhub
jJGtsCy9TwPjra27nDDJkeFqYL4vOWJdw8aNOOy+paLlmjMaGM8JC1yTOyIRycMoOZB1WT4FCdqo
2C6WXUEYemC6D+UQ/3FB+R2kfYyyvD1Wnc9Au5qzfSPbhDjo5qYJSJHIl5LmVHFaFUs/H9s0/eqn
tPp79fH/saHPS43B6efvIi13eOPa9LP/5xgjZy1h/s/WqMtX2Q+favk3X/Tfrijf+hv1GjFZgSdd
Kt7/wYb6wd9cDxm75XKBr8FHlNj/TRG1g79Zjgg4Kk3cGAK30v+Yokg+cpiQ24FLTS6hz/0/maLs
VaT/TxUtQnuJ6fybIWqJ74Ppf9kIbIk8DMQOQkI2y+UalKC+c2PkbJyqOrqlcDwTSMyF4DnPRU2X
pf0yOZrzIxSrc8Zdcir7dtwELXGlJqqvTR5Uczgj+kL+2KKm5m7f9TWx1PnsE8CbPSmjd9mQsjnH
qrHLIzTFE5iC09RMX60gzmbQ/+GcFxxQ//Jz8ptyTfKipHDInPrLST+zgHaV8OUpaqE7VC4zplQV
x2hN/YhM4B2pz6yvD2Iol4YJKAZWENer72y9Bnen0vmxtMzXMqJNpZM71C0LBa2y9AImYQMyKWwD
ezgPgfUie6/bWkP1VBrmLyIQnIfvD3nBPEYGsxlGQbR3ZLybBVgGY0Xt182K/0ajKAlo2i9a4a/O
q9OCSvZIcGoTLt7cAiUX0yXoVMz37vxUdg0SXzGj5ft9/g66kyutKSA05lws23/k3H1HtSyq8k7a
ePzHHwfeOpMoUJhkvb3rAqGP9poC//0hSZkgRihCt9+5Vd8fvmOs7IiNLTEf+8jtKRstwPX7KrJ/
VNRt4musErVdnBjx/ZoiGC/Ne2Wm7JUS4gSTgd9ZGXjQH6Rpnmsjjg+lDCCRKm4yWiYXCSuRsDFr
v0/LAYDcV4+5mtVZr8Nd7oerzEdCnkBFnB1pMxBWyFvL9f/q3gz+14fvPzNqb9c5i3esC4gZqd09
zOu/1fH2WxOGj2JODOphcJ5VbhM8LwABeRb/8obdU3xSrYcAM3DOTT665+9/WjRMrO5NGc2478HQ
bqXLPC0uYfTnzbGOtQ8mcR1dRUj1zh2Pww6rAurjNEXXaGvUqH3zU6iBmew6m//O4Fxs69Hs+SNt
Mg8jM/AGSzr5TclYM1zkQy3Ngg1YlV5Gw00vQ9WRpVkPr99/9P0hjmc+SSW+p5t/1Oaa6J4Pg3H+
/lD7f6yqWFHWAfQO56NW+XiqSBlGZbhpTHiuqdYu4EWND4B5MXMHxqOtvqR2MDCHty9t1d7k8LVQ
r4gPX/4w0b+EM/Xy5h/Jn9RRTOlt4xXJG5r1SWYn5pYkGabUBFyUbqkJBB0v3zllMRNlAGq+hViV
Gxuh6D5aFwEdLue+0PLUrSPIconlHnrUM2gEogTcHL3iw0BaxrlN1W2OpvXQBIxNZ2BBInCpJYF+
eRnSNSOfJ+i9AX81SZrBTs39cjB6wAAmfCAAUPaW8m46Eb42OAPqhMiH1EmneYBi1/49Lmg2aVas
RpTbaq4evwM8qU1ZKRmS3UX1xtd7p++IR00Xi5aDlUbSkAbUL8QwJK5zzgIe0WIkR8SsGqg7DfFX
mbN3ghkZRndRDfpoUfevbdr/lDo3zvNwnDXcs2gdniK5vwxTAlQybZ7ilQIKFaEeHfqYqXxpCu3v
6tpkDt5DdpKAoJzCh288BRuZ1z/sKbH3Aq6M17jdIaIl2yYGuNCYXxHv4uDA0IcTz2pKZCOy2IPG
0Kcx/qwW6Z2b9UMeXMl4Aq/jagSNNATb74OSC7M5OsUYRo3bHPRcPHbe4O0Kcm03rHXisCif23xt
ahLi3vsK/ony6xZM++xuXWs09nad3xtrjlblC/sUxC9JTcDmrErEVritYjVtF7aaCjUaS76vrDL3
k46zvS+ym86akr2RB++J5zA3QhVhxvkrea/VKcF/BAKt2THWolRyk+jsp2hNRSZ/wh9BvlaDnUsa
g0Feo56nuN74jf1SivysF9LnCLGDusCwuPCjL2JhnLj8iHoOX3Lqvt/m1HTnHPDIQfrFR0mbEzL7
0ucYJx5kG0IoIWHyFm7luyE136UYw8xzet4PQ8GGP492AywZwHfMWNl9xJ14jZDHHjknrp792uGl
wL5mYEeq0C3whriOCGGZx7pIu5ZmyzcT1sTtEmeGZcUwy1PQDhDpELsGkQlZuxncOysxt05hkX+C
WYcFOtIjbze5yj2mBLZuB3dA1WdLhA6sHlrICo3X9idn4O1V2lcyRQBrSPO2SOwfziHIyC3v0vpL
Lsmd4xvWLu4ykjrn5gTg272VLkKSYmi2XT+AxvCRgNZ8hb303p1lG0lop3m/i5SGbN0iQmEBGeKU
rhEdMZWJlGgOJiShOav2KWkcjzpuaXtiEE6BO97X7H9sU50aoYI9AW/hN7JfJU15pPc5tsseIcty
zOBAsDKM7vMoV7sqbd6ElUCgXiXc9hJs2pTyJRnbX16bEHUY27R2s1GTh4jkMM1HTZKvPGZxfUxQ
3oW+Sf5HmQwWfG99iyoGKlijWrbxu84GJGXX3RwS8cF5pHM24WwgYhaZ2zxoCIcZnP2oC76NxXjx
UgRaGvLVo+zWz2dAaQpxFjWYOwN/lvyM0AXsOFkIqBfkeUj+feYT8cYb0+XIkDsckGWFuSu6rceS
aPDwGUxN+SM1qcym68zDTJAgaidUPQ+TFM2TrPNbxxvCPs+DbevTcrW2sV+Psr3dV/ezkMVLOfDX
qTeMllR7TEk3qXBlOLbtg8a4xXbhDJLF3JQqhmoOEQWBCc/58GiabX4wwDNfhvHD7d1XNgBoch1k
FohLmA07Cpl8b62aD32oYkBEQKHDquflr9PMxqEjYbOyaHbMYEYu06mbhortDb24m1yjvp/up9j/
0ZQddG8NpwpJokLFzUD0PQ+Ih3FKow2HznYOYiGU0/O994z1AmFyk7VJCmk9ANMQD0UyHZwqescs
6R/qenpuJjKMwS7+yRkOVUva3Sjf3GcBFRnqkmG3VNhHcstddp1XylNWF/Gu+0PytAN5eZWmwhX0
XesUD3ZYlviKASlVP6vObvEcsvhIZQbUAm7fxlVRc4jzTm0LgxJ4iGoWeTHg8aDhCnl2RCGOsi5u
rLm5xTXIhi1jraK7kz9ZR4tEty2Yt+ljMW+dyV9e/ao4sd9wwn4wdq3seJ+6ejfK2rt48CeJivmN
5mRbdLp8d9yRCCG1SlKq2z5HL1gaHfLh1IeVrGzA/F4CKW3TMuPxdEyGDos40XUErTRIBavlpvYi
BZ9OzIzciR9zV9Jy3Ra3jGaafniv2uKXj/2PlQS6zO43L/pTZY+Pyk0SkpoK1sbQP/Oi3HciMxFW
OqgvrZfuu85DSJHnFszKEldusPzShE8hzE0OpWvvIS0y6XPAVYl7XXrWsShNC43RSuCbg/s4Ko9o
QkLGVBkNAxh7b6V3o3j4musQlYN81FjPd0Mpbg1/ukVS2e6rvvVRcQV7EQ0fc+5TSyna8pqRIGPn
vpu2iWOfRqPf93zLOyWdBPhd92BVUbkRU+zucp/Rk1nThEfGCQFZw5JTpBQOQDpZ+KqdaKu3fvm9
lAMSj1LeLU3QHsZSIGcamheB+nievfeyjp4Q8olN0I+/ANp4rNOL9higTS69A7ga/2gvESlOxhZH
Bqvwind2e4IgikjGLkn3s4qd3c3dZg3PwVhOZhSFfsrj1O/dFbc0WbhaSCa5Q7l2jHmV96Wfl3v4
fbu4CYDRODXLtu5i6/y1aeAl2Q6gPpYzphXr0BnTG6dkWjuXorxYDCaTwP+qcNl24oX75oDKUO6k
CwRTjKdGz7xf00luWBG1J2rOP96QT1hYyou9GjXRfd8GVXwx1CNprdO1oxyr7FZiatVXS6Rw5YoI
SVrc7xL3U5c/6qEvdmlEGTTieR4oTGO3viJvp4ozX4oIAR0QwpMp8phXI3trTHdTSeYsMvb1qVwl
9wRKsmtgaTiYGsAcMqYk5rUlp4F7v36M1J3lnppYZTeytn+xR722cC0ORW7TybnpbbSgAHOVfBC9
M4XT1HAON6tZjvqJQPuULdZpzhCda4nCZPIMGqdGzYeG5KiNcplnR1aWbT3mOn2SnoQiRm/JG1wa
KG13tol1LI3HkE07hmY2Fpi5KSRjP3tp8go79TSdWuuBoVa7Ic/iBce6d0D+cBe0DjakCl5mLX6z
SUBHtnZV7jicZwbfkUwxyXTEdsW03LOtdwTDWWGddO9eFd8zKxIRytOmoIhpE37ouXD2ZsVZ2Js6
x7EYfDh2LW7B5rOgE4zWsWrl+X05N6+iiKFxuQYsSVQ7G/qbNUH4azCOi73mtZVRcBiAUpV1b62r
h5nOzrgmkdnu52bxD0YAtw1KZL1tW+dZYTzeWJyFUAm3XVQvJLP1O68kXUGpAlF1Ke8rIga2c05N
PHTtnT/krLCHlhStVPyMy3EObUvcl5rTi/DCS2O4L7nEW9X6n0AnkfADZcQpaodOLvJQqc/M8twd
+Xg/3NW6YiawSxEpb+MVR15S75qM4VkyH4e8RHYfb5vaxKfgyGpPb4Y5yRnvOBw1zoZNbCEhTfu7
vLQpBUlWN+Y/oB9+TClJArHALtYyA1mAzCbTZ93n9clYQLA56SGYXDS7ZbxFoJ1Wl2haixJisJmy
559Dl9wERfBZRQlAAFrECsLgrhpOw0SGWWA0aDA5/lDQXDziJa3qz4Qo+dnA44k5h3xP0KVEh4RF
IdtDm1efbrTuueXyYEjTZgLghlZndJvEtRti2yScae3iT5lJjxcpiji2su2QOoRdoTNNs/RkizTb
JiaSWjwBrKZd5BAIP8etV8C9whqWhgrLUd8zbxxntNYyaB+B873g3/W3WVCFnVLXuqy/bDl8CXoR
p2hFaO4db/kYZ2iJXebx0E8f+eA/pa21gaWHHBYnT5ujfrMhwm0N+eFRwZvI8jbl7MF+i4x3EO7H
zqFxyD3s323zxH+YsinjAOt89W4CJa0VwHKSS7Ef+RR5faWSfU96yqXqf6T5VJ7I+j1bC7xjHuOS
VpcaOr6RyvOIMl48iqL4bqCX27IrGjZQ23Z1QlRqlsntYuIZrRpU9w6nuzHSXCLjXpnO2GpNKmw3
qEdsHX62q+aB8beun82YRDfmyGFiZYgcE8QReaTv1v8VxBinhMTNCm1tWYNCYy0kXN6uM/aupUYY
SUGyDPqUmMk7SlHuV6O65H7jY0TeoGMqNoSPKyoGHgfKgmHT5xjf6sLj8V9/kaoWb/7NWGt+GZ5E
QItp3hURliZVZzTd+NEYPWLFFB+OXrHaiq3LVNVnHMYN/4mAjax6qtM9dPAvYJEI8dxsk9ki2iWO
++Ci99+UY+9vpKsJ9inME7X9a1ZhaHSjl8CWSzgH/nNJEbm126jGMhg9Gg0X2RxhtKMt2vKE30N/
+82OmqDUazAG+Pmsc7RUlBtTKcGXoNUoV6NOapSrIN8JNv3RFGO1Re07czl+srvB9A22YeN4zUD/
L+jluSfwHszHSK4w0QnHnar8LSJa4OaLszB3a+jIawQcM0aCvUZCuHfY8G0nbLiHCEVxDd5sE0jE
vIIf2EjSa7Q+kQRI4vOuswu2W/uwgDbcNIILKXvFov+aj5Y6QL29qSfjc5o67tj+I02IOau9Y9UT
5wLKWi23nCHjYDy5pNviViyel/i+lg5OBqQ0eLL516ajGKK7do4Y2E37CNHgh1LUr3utlukPpUVi
NFc3G1CyuDPi4kbb+AHNTaN8Mp5ZUmyDS0ue5mLzC6TKf5ktqNSOhvvARcmt52xQW/iQnW1svRyi
OuKkS1eDY6NQQ1eLtZuiP9RV4x3mcOg/UXyEU6zOBSHSjdGeh7Y7dkF1Ixyq+bwaZ9KK9YvdzE9R
l973aCR2iUy+asc5SCLpoTe4V8T0r07iPILjt93htXKd+86Um6EoNjM1hTfnFxamTxDtifqh6k8K
cSV1SUUeOPkCQmkUe5dgpmvV26LMuBjy6EdEd2MMKaOq+eICO0mT/stq4RBOZslJW5zYIR0Do783
12fNrr6almgcj15CE5/pjv0nQmwLa7RgyybkQz+A/x5JFG1L8RJZT4Z0YsKIjT9dv9z6MTjU1Bic
Le+eeZcX69amnT8VzChPg3UeMdpahOXMhtkjTQTlKQr7FwUb8j1yYIcufm9kelqwz9FEg4Hpx/SB
DZHM5B8xqjuvwgxaW/FPHD0PER1nWtX3snT+oOd/qtaf2Zj6F/ktcOEg901cIp4l2B9LjujMIQ4l
J4m+9G+xOlhzMu1Hp/9toQXP+S3e1ebtHKfiZLNSVpSp27L1o31bBtDuzZkYXfTehNJO+7llcMZ8
nw4kn9dUeeJhuyVlhJj5Gsj+xW4QtbkWNsW0H5nq98YpNoKnlF7Bbkxu6ezViCySwSg52M9jgGyi
cUum3XCaW03mKbp37BbmfVzW29EryHUF1O32UbPFSIkrmaSdnJIZoBhPadHy+aFH362tH9Wy2jlr
RR55XZ4rr0iOKZlOuxmSayQRBVJiM8LU02fRI+EYBxWCuiyZSNKbywLWCVJFqleTnu5ucppXtbfw
Q9J4W2Jvps6r71LRGCMcHbxDd41Ch2sb+ldez0a48DbapCMrN4tWYu8DS0e1QrKqVm9dhtHM6K4g
KGyMMUmO0evMQSTDvENhvE6fjk1VfVR98RK0VbVPluq3Q627NR5Bi95aNemxS9mmu6Qf5xs/aX/3
SbzGDTgWSKE52TQ4Gm6h0nAqBvrnXAQzObYIVh3NG6Hxl4dCO0ST4YNDQ5Dd1igroIAUO7Fwh3CC
Fr1/nySKFmMAmePZpneoapmGuR1P20hby7E95sXc36UaKay2IC0Mntz5vXk0J+dWDKqGF/wHwzzY
1L5E+rswqOwpLfm5EdV3iEyGNc42wg28C7QDwKR6FuYQ7bSTy71lYNAuxuxhMYKIDmR+nhISwSsr
ddkT6ZCcD4iQ+ExIReLr6oltawl5W0Ps3s1ZMO8K330KRJFcUnhFSZad675EheVkHF/L4Bw6r/2V
FjNWt5ToltI9e3X+kJewvEeNZ6COTPfgSTmFUeb9at0Gk7cfvZa+fYcW4dfM7OfSVBomgLS7/TwZ
m6DDjhqJceC4J1vPb7vstqFGkmLmFKw6eDcYn0YxD1saR33T+cVXhloojGymUsKnI3DQsROcnD92
huXcSrJCHcbXJFtZOGJ59/ZzXl+nlod7lvYpHZvpzjSS16g00rNfzz/7rCEZj9TsjR/XNZBht4Bq
i4/VACGaTMtpmddhpTNsTWtj96ILTZFAIGmp4uyMQN5lse/TxisPJeFmq04UJqfXUO4nQehMYtji
+lmuS4WvMSFPyqyHR2jhodmKE9cEie0monbHPZXtnzY2QCsE0e+pyVBNVZplBoi61DKI7BpTmL/v
NjuRQ6co8T2j0bdQQl4mYVf3QY2PU4BcGKjDi4OJYmhbxIos3FUQ7xO7cJ7Hlif0vvFz+O85mBwW
pzeMZsGQ4E/mkW1+e4DwSF+51kty22v5bnJ7KGd4B/biHpqJV9SjBw36uT/I9KvpC+exFsML7XJE
ytUfgB44wzA5uauzuKaln+FXnWNjqMIF9AlBDcOVNJgHRkfTgaMQPEnvP5UjJnlX+89RUCZbUVXT
YzelX6kqjz09EmAGrvhJVa9TmjDw4pG0gu5nqWz/sG4Ld+k0u2FqBu+prJ6tvuzvo7nukMtz/UHS
fo8jOg5TOY96WkqWLAlEZFeQV5WmbzVbgn28vMVawbVliKpr78dg2dcuS3ZENhvUdksU4kuxb6kg
Bp/aMC69ZZuWzWNmmxM9EPAPyxuPwifvZZxuvJ45Zr4KJ2t/cjZJ1J09pZKwFQT6koB4O0/L0XUx
ePh112zTSqsw94gpsAqil5W7r/sm3iHluJuE5pls7tyz4QSY66Om5S1Iz4nI5aa+VawlrrAKESsz
ApdrN5moeafh6GCa8XwEYt2XY/B9JvCZqhE9iTSd29ZiGjr6+hMI7EYNfnK0I0DGQfMOi9mHncl8
pZD7ylDoS+0uOTp4Flxy+VgukbAnrEyyyLOASyiq8oT8Dd/e6pgUB6+FZmxGf6IKForHzs4anIV5
nbqLdPFJc5UcMkRengx+zrWw2c5UGH2qYZeRpnHy2i9QPNnOSFGTmCIArmI4Hnzqh7awnRuzKa9K
0eCpxebxzMZ7Pxg+4jnbjt1iEuvjvzXF+LNKpuRGse3eBRnbTlGpvc1vaywa8u1KZL9GT8AEs6V7
RdscNl2EGE2aO5us4dHulxNUZ0xowLJ58eZnz/1Q0ObTwsn3rN8G2OZOgaNxI1QJozJYkOKZrjzG
BWtpu+v2xhxPEOzrcpfX1RNQRwRy0zEgCQCreJ3vxppDoGA8k0Hu3QrtY6bsEmevItb1En3n7kfF
qPotGR2+uhvC1oQklA5FfFeY9XQhHm+XteUAy0Zy009NGKnqprAmMB0pBK6kaaydSKfrpGJ5Us99
rnSYNQl6AbsgptGY95Df17RMfC8LWfVyCV5U7nTHOW3FrjFJZzaW6iCEyebGTD8pGzR0GgIthWc/
qibqdkShAxtCmgOVEZRZ5hVXZUwU927QgCgYWtb6ENHaSv2OHaLDyt649kgH+b148YOHySz0R6gl
OSycNn/UhSPvSd7Egay9q1twGwSpviMvk5wLOYBR8LwzVNbPErwc6l/44JEQ8RtO93b4E1GbPwIJ
De46Q/89akYjelgUCvtBDLzdHkkJf7LHpTmu5HQsXnZ3P5jWL6Il8jBVxn03jMOWiv8GGgVjvrxP
bptaHSXAQ+jIzWsryeyKc3GYSuu+zNWhFd5NDuiN9MgvlfycUCIWJk9T7TQr9cJETOtg+qEGHKzJ
OSwCixUnLcU/5s2Dlbhh4kC076uMTCunyy++ae2Ht0zXfzAcUyL3+TZv7R+BW5W/bVmcXSTgS1vd
ZomHEcAmjUWvSVMGx0vd5hddWLvamBNMgB5NUUTpjcSO3xSILY6LAgXN1tCm3I0VboQWsFI+TVfc
gCgjoHPFLnz5VT1M0xf/8pZMbXElix3AgVtldIzhl0Dt0wWnjYyTfTYXN2D+sVLROLDewP2xxMYp
r4fxYimNDQoT3zC/t2XXnUxqo21vpCFYKvNmRd+tyERMxdUQ72rH7y/TaCS0pB6v1GJ8MDJ2zlOh
H+WERXWc9C+qDWPTtj8xAZGxC+giWtF2sZnGa9897QSgfuVkXH6LVTzaa30je/QcXZuGpDlhfWdc
Hi1ceNlo5/dzpD1mDP2hcUKh5JHd2mfW9hXxvla2zSIInynthxXpmAgagcPJOU0Om2D+ejCMZX5N
O/2gRzXeDwZDCsfj5cwa/Yt15S0gwOxLEwtFj8dlhnkw4aegwOmuy5LcmLDMa9f1fmUdIoAB27U0
q/jOdQbuPr2GAdlWmCl7bzIquuXW2LBr6+8lvktDWzzSqrltU/5OwVnRmf6OIQExD2KoHgSSNxJn
DMS2K5JkjID6+mx4HMFUu5xBdBBLgEC3/BFk5b1bQXfvRMvyJbvJZ0s9eeYZwEB+8/3BMEjUdL2I
zgJbeVLzXujQcFDEdmwlVb4jmoAdeophqa1o5tNCpGyO/OqivWgrcm/cezUelspjd5to+yEw8RNm
7BVRDbCJ6EiM7Wf3Pe7LS5An4y5L4vsSY+1bQaxQ27N8L2VK5mrvoiNZN50W+yoxSvGi+rO93Les
CM+QcRgEB77iZO5AmQVVeRkk5K+0ebaHBcYQ0UY7JnXFEJyNjqGX74pD40p7O40Vvg9SPlCfeBvb
U/ODwkhszz30u2q+l35eHVRn7HVgT2FDGUgR9zWXmr0lc8xpGMbQDtgeyDqGXifditBWHYXJQoHS
MiFyrOmCLkUfgrI4xGLM7mLDvyoTV3mkkYBzBzK46x2GX7JH3YOycQ/ssRMVJJRaLeEg8Rh0UXP3
/cH0sjBNSUVx7ZQwP2dh6J+Yh3rmmGUm56ALy9q3hIpKQrE6mJiKt02CqbL0o7vB7OyHOR/ETTJP
Z2UzcrXHhP406ifcOvqkXTu4sfHVoJZsH+IR0/osz5Wkdpp7NiBLfPTLUuwt9ARLrC8wZ17jxnVv
BJpt2HUCwyIkC8LEmrDI6zU0MV520YIrVkzZW8Vic8mVGTajuJlnDiYwiifjNXPQbtRGMe6ZO0/H
tONyJyKEh0yPySG3ZjZvNZnEM5V3PI2oqZGKXu2897eWtm/iQXlPQaE/AfQMwnmt4bTmWA7MsgZe
IIfiJuv98yB5fWwVHFJZ4NtOvYeYHqElqSwM7AKSRZMbR3eu/9gq/e01pg/Mgxzp2msdeP+LxwTF
4RHQVX3QvJsq4f7K8acTr5MxxUR+ZhreTdciRSlj7+Qr+aNMU6ZLfXA7FDp+ylg8ZsANKYs5GfOX
xuqmO8RfIqtC4cb3bELo6Er/RO/PLcPBzxo2bHVcbrlIGBZWgCo8MW+7IjvWghe9o1uAlcVCLW35
kiH292KW+17HDwMLMsZ3S0dUboM8sCSFilvsrp0kcIWhu8Ra7COGhbhtRzKmE2Yodd+ScmZhGvLF
ATpBvsfNxndKeK4olhNrQJbVlAcQZ9J9W13jNNL7IE2do1kO1s5YSpxCz7bFasgc1U2Vu+xrSqYb
zNWD7OSSjvtBjDbd9qq07pcrLX906jO2MTiRt+QhwSyM2vbqYbrMsu7EtAWPGxYGBhXueaoCRvGs
I+iRid5W5nKvE8I4svyx6ko6pTk5J8j5DoFjM+GeiByeF5peid7PnzdaWv42z8xlZ+X9D6l842i6
1A/kRN43LujNyOXc1QVjM9OXRE7UyfMoJxKoav3ozF0a2naECrPCTDG4HaWbDi4kdkTHdeQ911l6
SHvnd7DQ2+dBeRynyjqUTntGrLacs9J6VVaWA0VAkBOsH77/ySGH6AzXBxsc/JgOEhULU4u0aLWm
EX5/+FZjIE0Y9TY3Z5bQCRqj1s6QcQtUSmc6DhY+Kc7wOqGfQh0GnybfMo1mL8Snvj//X+ydx5Lb
ypZFvwgv4BOYkgRtsbyfIEoqCd5mwn59L1Cvu3Xrdl9Fz3vCUBmxQBJAnjxn77UvD3Jsoq3SvCcO
nZFvyid69MeS1qchb+Plq8u3ItrRTe8P+3SRtiU2wqFcVLDuZ4ZU3DNoxGNYoeoM5srfcFOWRyyX
DGWWSEAMaTr7MIsd3xLvSYe7+/XwnCtetLeoz0otfRQtPv4U88+vb/m+MfziZv+/lvpPWmrf9PAS
/O9a6quqS2TyUaLuRVWdsJMhAsD49b/+U0zt/ctDrwxDw/p3yMR/yal9+1+6jSePxBNjkUUvSuv/
lFNb/0Lxa+p4PVxT+KZPUsO/MyZMnhAgB3wh6C+orX3j/5IxgZD4rzpjBGcW7GHbcAT6bMEenZ//
pqdOpnboKs71Q+n0bENi6e+8dnpsZho+pIjSN3K1gNRefze149oZi2Fr5ig4mn6jx7RL4szcToJV
h5SuKw9Fyq5szqPqnLs2LJ64UCnaBnxEiLGY3yq5UQq2S1g3IL7G+FAYzHJsKkfa3kfXbN9ysOhb
ADI9ThCt2XQtw9b2xbuRoBt2opXYtQuI39Vr7ibztkwBjXPPBFqBwGl00D9oobia/QGuwsyevS64
AzSYG70OixT5TQi/OYim+CCUC0qU3T62jVSUibzWSlc+WyMaV7Zh7iI6UbQHaCKUWvdDiV4/dGiu
chboQEAoZ2GccJ8LxYYdkljBE7T1dBybCVAhBCcoQc14Mjy0jtWx9r3hpp3kntG6DuDI0oKk58bg
juhh3mKjBZYpNHIWAfkyzzAtnB1MKzHPu+vBsIAhsjfygYxtC4NeSEkHeUX5M+87lNxehJM69ez3
KXOsP5n2/n6CQG83bYezhHOOBtZfT5B08lp4XjWeLst/1JXRry8PuScZ0LmyxjPeIbDIuxu946Bs
AIE4ZP79Zv52dd3+3eP7BajPuWrbpIVYNkZmTxhfHaUmVmoUZFl9uDCQkrp8swx6kzAru9vILJ40
v/yR2Pmf3oEvPrDlzwpEfviHsB0svqu/vgMzOFIyPdz8ILWEnklGR+bpspeJ0zZQymx3k0aAZorm
Ez5dw5BVDuUuHNSRl+Ee6M8+//P7YGK0+N0EcTkiwpN1w+WC9XSdO8fvF22qm3IoSpmTl4vPDP2w
vZb4vZFyq914AcV1SOVdWtiBm2anocxnNKjI5FKch6PlLrRd/0c/QrVxXRKjYdXtLk/lkuo3WiZu
0jB9+OeD/mr+vBy0gwWEaBTPdsXf7HRcAcB+Ug7ab3EgyWmvUg/JfK8h8Updg7mvk2ysAZs0hvU1
oDhmFSEDN9snn7k1Pxt3KtH2KMoGrbpz2SgjNAYMagXNaFK+w1WjubvOm/SbqjAi5qbMyEzEDjFq
0ze/k9e0UHgjzOST0DqFIaCiXRqb91SuKkC99PiHV7ycGL95VZZX7Au6gsh3dd827K8ejiwCfQt0
GcfJcABFiWYA0xj806fYm80ry/cCv0Qwo5t2Smj1rK8hrYZgqQB218vuvbbYwPZ9QX+PdpPeOmxo
LDxbwOrM0X/smc2xvb7uyGIP3JqbgF8jay3z8MOvDRpSXZMdHYgvWwIZP5pqnPetxnig0sugCcU6
iWzEVOGfrpcvMUK8bAcrvhC2Lnwev/rtcgMQLREOyOlb/7Hyu4G3fL5pw/yb1oXdrvlZwi6FYqIF
I3X1hjYnos9AyIgiWCIpRgChGBCuCxqD13/4SP6nY+P4TBxEnmfbX+1DbePnlmqR+jcTuUqZOM55
9VoxJdk00n2sNXa0s+YEl+XA7BFuuVgCyogdj5XDBcehT+Iql3lnvksRf7PnCSoycj5OS7np+gbm
tXJSNlPtT8fWvVVpPs7+BGLm5HnObRMZ7R7auh5UiMo2dL5vJVKSjUaWR42R44ik5T2xQ/cP8TzG
329hDqoJAwMkaTSClvRfbxj0eAfYIHV6mN2QsWWOcVTO/ho/U7PG2XBXNlC8S7UbFDuMkC/mCSGT
0cT3aWEX+zJBMPjPn4TxZV2xfYfDoBrVKWUcQ7e/HJKdaAMwZj85xKHPtarPN3rs2ru2KA8l3q1D
rLxsH0HHNn0PTrdorxNBd0EWxp+OZLkMf7tML0eCK53TAXyE7Xz1sqaMXbVW4zJVSbh27E8Z4yVb
fC3bBHP82uQ+lKHPO5LmumwgN1VFoqEq6hHDee6uLSWecs+kU4EWZ+uYTlCRmP3P75b1FaawvFuO
BUPJZeXjbrK8m7+VaaCmkelXI7cS6Vz7yvCPrZbRM6qeNWiM74j2ZuIZTwIiAeTtb6KfQQMNpn7t
JMU1BeVnlsqEbPfPzPHTB7Cfa1LFoPl5xa2pEVQdJkywCTUsA28u+lNqak9dFzfrajLlGd56v/Fa
5gii/uO7v6xVX959w8cmy8ogTFf/ekX22HOTBmvWQbdB5jUKlWXTw5P1vGijZAlbFzpxaTJLUEZD
WZF3KbPKiQauxFxriuE4QLXOUu0P14zzpdpYTgtT2Lzhlsc+HRLQX9/ynk1zNYciOQypvxOKvqRM
q5S1fnp0dMQ1Y4rvYwlz9ULLWN7AmMFUYm4JmAL+VlCERixszHQ3ckSPS7L8pqotcbDNyQD/IiGM
GmsXUNeNziiFcC4cdj0hICsPdX+COurRWto03ZxqH2Q2se3vJQNs9Tlmdh3Ys9GtsdCTzmaig3KK
u66p4u1U0bBCSEYbzgQV70N/AqKsPkPMVqesI8THzGi493yO+Igbp1Yf3pyeR4BYJfGQKs73PgjP
zo8ASWczwssKTUK4RECHHMjdP5/W4n+4CaC8YnsEIIRl3P1C36BcDYdZaNrepvyASI7irCli1Gi8
8Lxz3Fur6O9C3w1xavclsmsPZkoBTMA1EOkSNL9j3I2fPBudg7CtjRPjiZ88fTP1VX1oq/JHBWFq
iybmJcx9SUo0qQQAT5yNSZmJjXNIDp6yaR5loU+bqr6p+9Z+q8NHTH/I9kkQd6A2t7P/mkaxy5jI
TFYgXsLD1FvVcZY2ZYeJ3leb1tROy/2BmGi6YUyofg5SqI0zOArLAW4nV0c/NaC9MLmWP2JJ1wXX
Pp4H9guWwJQh/WivMjb8iUZjJwpbxoiN2hteNa9qV+s3A/pXJ2LIVFbTDUeswPcDitUqIuznkdm7
4//a+v+vVB3jy3rJReDpnP86OzdqVffrB0SEE+masCYOWqI6PJ/yhmRxneYqOJTJmHapo4IKHBJq
Dma5+lg+ujk9duEBEHUMOufCZN5R5WsrsyW0CKmCfz6F/hYBtxwh6zj1hunx+HVTADiJk0iT9HCX
WrgZ+ocijKKg0lnbERytBi4zNC94b8JqBhtJ/RM11Ts5aPB6J4sQKzTo9iwY/89swP5wdPQLvtzd
PJ2sSJOtA4wZf/Fm/37fnjzpSHtEqOq1pr1LGKmvYUi856nItuHCUUfVB0XZVtOpLBIgSykxuam5
+rXoxUyt//mArF87+r/ecD0LpczCSdItDu1LVZq3NUavxgz3IG3NjWPJ7J40B/qD3qHsS+2VH20R
hZdXUYJau6h/+LlZf1jVGw1EnSa51X7v6CsSIlzsB8JwT3b1g3KmO4ViwLOOiHEbE7sdFvMYDHHj
bTG2cV33XBUI3EntotPdhdWxjwGoAyK7bcmpXyH5rg98lOd0lJ9VXaVnNyXXT6r5FkYD13mEkVbw
Tm7jiHSN2e+tndsm39o0JsLWQR2SVW0f+ClVsOO7RysVtx0VxjGGVbDvmadJ2/uuT7T6GCW09dG2
Rn/flNGpy3kqlMBy66DJXKV6dO+7s3dg7D0g+Fg0amGRHOs0HNZWNY+7uJc/+bhhIDP92mLs+bTa
GtcTfNNjXzBQW2RuJZakvW4R1YsE6FQBldqI2E4fTe+NNzs+W+VwH+p2uBUDiktwP9naZQPNIucZ
iP6x/IYwx55DmsedZF7ml+0m2bmRufHMuj2xoBLNMcx31ogUSdCScOYJ5M8QO8d86VygOUl2RpW/
CRJ0Twmh6UDGgBOybSqPc2+/FfS8qfWSTeYLQpA194wlBQodKtdVw+q7h6vIitXlI7iOMN5Vbei+
ziZzQXPXxv10UIX5E+e3ed/l6YeYp4E+0KTtPBzMzDqWNcT1dozI7c0rN8HrwtD8M8LigxwUIdrL
lF6VtGLTceCT9PotCW4muomipokeKsYF/oAtf2zWNk3R29osMCbY5T40UZexuzF3yuSqnstOO8x2
Wm8sLUTEWYnnCCzVZqrLazmMSH3IYCaqmXEsooI3T82k/UVldSQrBR3j4H2PbYRxuCEzEmGIrjMa
0LIFvfRHts0FwNZM8D8nnONaBYWw51yOy0od3Hb4HAQ6q0hzF6JqjRcZ/+9GooCkeXG2HRltEoH0
cMS370/Dk0002IqiKtq4JMH1jaEAABpG0GOYRNrgnmxf0hYaJIZFKXam3Z71NI8RpfgwktJs27kl
fGayPhDbMJSz62Lcu4l9Z1q92opypE7tmAXNFd6rdESjlockLo1Fczt3y59wxZXIK/1Ob4xT3LNt
VAzMLkV3W4a4y7qZ3KICESP4JjwA0O9EbB6qvC7InjWCSEOMVLeAojzRmUErrHGHAQuju52/hEbJ
dFCilc5AX97mOVPUWbJ8Wd5zxfjrriU8ZNUBaSSAWe/PvjEZIHy4IGPzydTIDzOXoZct0TSZFEyI
mGNzNUIq3lau3GVhFF4teZ5u7aH5tBr2teNDX07umRqoTosQ0awzYxiwb3z0/We9+N7rmH5mG0zQ
mPkMkpeDTqR/Y+QIeeIK6atEdLN22SVvMwumZx9HDcx1zEc1Vhkrjq7N6buLEGBCAXLOwEqu7LSC
IG0zztNSYNw6vn02g0a0S+b+0cYrF+NWuepHDEu6xlLu6+jlJPMSPKpXvTGeQ3cA/ljG+p02dhtj
eeHY1Iad0XtED4ECfvZq8rvDdH7KDPOK+lHb4+ppbzyTg8sYFb3Ean5GeuCjV/ON8+w1DHEWwp+Z
OLtimK3nWuDY0aq4P/UWu1xWwySGacxlta2lU165FhhHkWT2S2lG7say0vI0mQgUK03qb01oq1WK
t0giiNyxded98uhPGEysYCHKwDDMZbTifa8Gq2dGZ2NfTxUqQVfct3AoHlwNv0g7pSYp2Ok7DA4m
mlyulJLXZB8EFBps/Zv51W659YAjx8KD8KUNfxQ9XQN2jZ/kj8pt41jdwZJaf4Mhlrew8O96MMWc
fUhL2WazwymjfeePxqacbDyl5d4R8WMxjO2NXlVqY+NGYz+OZyobziK84aPMD8aAsdbH2l3pRn3A
1YE4V+uta9okr6TI4iJU8jgQDHMuyvwEDGA3582dE3MNVq3F8Nt3Ru710NPaVMojgHeCfrqd1Q4f
ZWU/K3Tc5yytzU3fimaLfOWYZCkaaWe6vjzrKHEn6okXBtk4tAHOj3hrG+/22HKvGpySXC4dt2gL
Y73U6/MskT9fkCTYuzTcsMfa9I84CzjF8aeQSzOUeB5Oc5q2d/iYKmJmQH4YoYE/vH9oC5c4tshq
1oXfukRYAMacKxc5YmvcxLTDRed1a6YU+XGYCawhDEInV63S9xHmAfwmQ0AQCuW3i88ld/MTkUV4
smm6QrrG/1A203mo2ieQINTQVv+adx+qoHnDjgWWvpddjzHKqrTlA05gqgyF42JIzNst9wvMPLCc
F5LITdU6V6XrpldDXLSUawNDVYtRPpYYVjUWwaaorAcShjLbOGk+3lC9aQ+pVgVDWXhXsod2Ygm4
kouUb84PeWy+zr4wrmKhk8ETH6H0NoFRUALiDkwx/FaKbWSn9n6ZnWrv0Y/ZPfgTNGxNGsD2WW51
3XUw03gEEKlRBH3do0wruvaku4vmsV0Aa5DXy6m29tiWotWQwZrzZ+8JDyjCz7g8+3Z8JLae1lBa
d1gFMXpk4QR1UbY7jfwlPUM31qeOyz6mW1duNN7kdunjwsLV36Ph19PbjDT63G7jgMAuBN3YyTd5
Nq1r0Wcwoh1kseOMlS+dDzYom51ghrOAqOIt4bOoXfShPqBkePaS4X3QXsbCHSP8v6AKpzUYV+ch
WwYe3McPXAXeKvGpDElleKoHCG8brRRiL5F+rM3INq7MIvC85CHpaDNyyUkW3QR/MpJtxjrzzhrq
nZupDx0x88hKTDDqDalG84qdH20nPK5a3mwnD6/MCNphku5zNMzVIhl06JmFd6Lxj1mBgN9VGpEF
WG/IxIu2naqvLdExpqF22raGTRiQ80BJjSzPHQhk04iiKDzyoeaONkz+bQrCsvtWRxBRULhgdLPe
IoGPaAzzvWdnjy2tkZWuda/dgEenZxk4DCgsVr1CoMZ8HT7KRJySFlK2mdmp1QGGFbPYZQloCX1O
idWcSn81Zl0IHDdx9papJyhRA33EtNLr/aZ+GdD8s55m+NZyluYkMh+H+dXEPBpkUZdsbKsi+Cmz
LcC3hQqGZvqsBwuaQe7igKif06GNGbhJhOdautU8ygk8BVu4OEHu6W8JuIwmw0UGyRENKMA+Oqzg
RlFEx+Z4hWGdxJJBe7XVghSZPtjbo/lovB2BIHs7Hw9eaaI1zZAeYUNuV/CVn2I2cJQVIuD3tn2v
wW2L62+Gi53PLeRqYpGjAROf+5KWXeruUgtblGzAnbWpfyx9F/AKg7s5mlfpqN1kZeAj/oV2CiFA
FAlZVw1vewf7cSzw/4fYo3qFQkzlwyabDWzIdP5XrF43VrQbAS5M5IaMbJy6GHXg0gzya/Mj6eol
4jJfK2SarZZ/N5HU+9HV5NolVyOOeUMvqRS67Br9sWK5bnWCB79lHjweUTzUbrtHoP+k6DcQv0qT
oyHIdmUj6sjgWJSFvvcjbnw+bZlVmHO5IB7/nilzUwwlvQnU2QpNEb1EY2NhQJc4SQ5uBi3xXVZF
eVd4/j7mVrCBdcetb+kG6r0JVbOOH+p2wjMROu2ZESCXRAPofJrbd4ojluye+Cs39p/cRGfpNMod
4BeMUMsDgRslE/4QmTRwIAS6fHn5weVXLl/+egCrdyTHe1nWLv8cQvJEPefj8ntuMbCOXX7RZ3z4
79+5fD01OpmAbOMuX/36RRxf/tYf9atfX/72p5anHjIvmtFEhSHx6xgpKiJb6qbgo/jrM5uKRIng
96edpLmhEV/+OpLLcf52TL/+2G/PEvnEEc5oPiqzT5DnLO+HjpmfQj7Fw7Qcy+W/fzm+357yy+98
eeO+vjW/nmd52qgrn3xJM2qKzhhfmM8qvTg4UvY3TIX3fYo6YBDjh58Dwumjbjdiw0WkHpMU1QpU
tz2dfbSzSOC4o21TDKH4efvh1vIo8NNieC1iEpKz5KPPynPe0gaVtQMpXW1bG/Jfq+LnQY0up3rn
Bboi7DqBwxQQ8fZCJJB/FpANGn0IsbIQ4GIxIUY5iDCwzGpJ/kh/S9x4S2mlFYc2jI/Sq8uritk7
VO4r1yuKWwusrutlqHzZgrEBiQMvRqTomvpPGfvRfap/awckcWaWePuytTFx+/a49Q5zSX2ujfNH
m+R32RgH6MnWhl6PsDxRytHtI8KNu2maj2ek+8MhN6CFtIMOgMy6a6dlDhHC6CGkU4FjqJNc31f9
LNbNlLOV8lS3gyq1i20XIWeOb3oaSY9B4iVtpGyedosSudnwqoni7fPVUJOE7Vv7yNG0+yho2bGt
o8oO142GXbbBhx7IUGO62aFst/HY6A8Jre5NO4vvXk+qmbJ81OakZ7vDweXUWQnzM6dmMy3eDfji
W8OpG/g40KPTUJ0RTlhrYWrJbiy7FuhuQt3T4+0stOtibPwbzTs0xXCmr/GhG/2u0ol5zJBPFfBl
UZo700qop9QKvasYMG3S8u5Z/vRWG/4t2kG1a1NgoqrQtv1AMimlYgs1JE3o0WZ3NfaClYh8sR/D
6dbOuaHaeXQC1gPPtr0eSieHFDUwx7JezB4vl4u27diIrOJoaadbqbxq2VHfeNgWo+Za6CFIhcki
eY6zHjGh1+zCwiaoQKIOnydy8YQPJYDuK3zOcG1N+lOGlG3tzVqyn0HAxWXDJMeFhJ/l08qg90De
kLcr2xoz1NQevI6WR8wkc8LILEr8bEXHGjhpHbAxHTzBpV50NZcIlsmQmxyRNWFWUbKvjeQTqEy5
LXTrM5zSeDdOC3pEud51jIbK6DlidCbYKEQCn7urb3lp8lwwTSiZK19rKUbTRPyQOQIXLcQHaCad
Aefc6fbE1ULSDcoaXSWp0LwzTXMwkhHvBieW10Tpgxg/bV3qB/4TwXEjqJxi8d5U7nuP8+nUojye
H1AN5nu8wTTwLXmevHXdJ20wI8ZFLTx/ODaVZJkMN3kZPmaR/ckUyW4F4Aqx4Kq0YxgrDrLIw30v
PDK77IQk6AhhuR864MZnvw5Y7F7HDi6ctzjX0WtDpVPNDQDibukcgX7IsqvQqIK4ZSKgO4KFuCUn
j/jXk2lXiKDnb55O66w0AqtAxNDit9jquXgBqYIwEN8k66b9KGV2t4wHpm4YWbXdZGsl8jEjIMJx
vuEqD+maarftjK4lLoBwiIX4cYF66voInyjqb6BpTesclhcfbW3sm8Z5Bw7GTcMG0WA4UMoEMv+1
OaBAtmr1ClXlpISBRNKaP/V0EQ9OD7jpdmCzQ+JqsCQe+86XBHQYPzkBh/Uw5tQQqf1sCER31Pko
2G0E/ZqYtr5l4i6fp31I6llJc5EdFTRjiwY/22RMiRPBZ0C0SIj/Ro0xqig54YA6zm6OHVchxFuG
z5HZ3vtlWoH5w1PqWMU2S559Haq8WdZHzJjEk6XGGR/Erp9hJNk+XVS7PzhT8qgByVozU4w2okH8
7ml2sWuhzwyBW3kUoQ6NljI1K6DRlgi6on9MaVtYDWFumnfnYSZZkVw2wriwg+ReFk2zzRsyU6op
vyuy4jw5ph4wLLCE8aksywykUldF1Lz4Ex6+dPGodUPxWM9YRtMCQwT8NQRaoXKDcSa/SWj5VlQz
9Qy5KK1NM8FQgQsPH8mXrG5RrEVnTb9OdHzitWQ6YQ0fIbIJzLqg0KcOCKw3R89pZv8wiVHbyqX1
NM9QZktKCoBG4t5S8VZYa33ETeM0wrqSXAFxq32T8AsB0L9qbcmGBdvuuVfkWDrOszC6o95AEtKb
Nbb9npvfdIDGfauTYLPzDNT0S4wEZThkMcHsLA7bbqeV3nO80AQbvXhzKfQaBZXQ7MAgSxyJm2F0
H2GF7I0QeoDkCs1m+EWulpIWXdmQYwb2swVz0iod9zq5UG6OYDjpwo/YxreTWaoHuFGdk85572jg
bn2VMfoQO5qir72hkhNJRT9c2II44+L1XLFJTEJ/Leu0of6mL+wlnJmx70DqMuFaI8ir9wust2S/
4RGuuR06WW578pTCBr04WmKigLeNB1QhSzIS1BbqBeFtUKMadQ+RuWR1zR9lt9VcDQI5d0+2qijd
Cfs95KlpnNp42eJJAgJVpR4JmZ1XHmCudVc7aOzdXt8lNhU/S9VRl4Ct0mRiP9gm+OFKiON6n+8d
Ff0M0bEjVBE7ShFuywOT7VlCwIjUYt2km7haOlSDHRZwSlg4Ceo8jWmxr6IeqHcPMRvog35wcZls
ygwhHjSOJ1TahNaZIzaaZLw17QnkQk9T2MLFXel087h9D5jDIVZmaxFZqHtjbGRjtW9dXwVOgVI7
Q2jdLxep7od5wF/EiQLxy48S+m3EYHjRPkvjgjc2xbBkYHbwJtwUwIOcAEjUuKFZ0S4o75Ix3VUT
/SiT3N7MrfCC1CQLnJ7QfYrOf9cZJBzjdCK1s/ykL543wOqQWdQYO/LkBZrZS2fjiURjTXFkNCdt
MYKX9SGcHWogRPoOJpQb3E8YaDRx4iL6dCpsisMSLTSV+ogd0LzWhiLGXdxwa+jN18hIth5w/8Le
s9uhUSfr90KSEWVW9XXiO+l1I4jpTqN+RTU/bKUArEcO6tZL96ru0+OGjRsm6EKHPoCrmsRSfz/p
0/0Y7lDPaYFs252btj3bGXybyTvWNgxNJINPvD1GRxqsxkhI+f2mtbp6ndf2c+MP+G3lcxMzzm5i
9wXXtLnV5pvODgGfmOqsx5QkdqHOSPhORHreYnLiHRgEwLH4BuIHvH/y3lOnL7jYmxDoIf1OKV/C
zh25swl8wja+tpGlsWE/xjmCW0GNc+BIRGvCKPsjkUTVqB6ZE0Du1nxQ1HZ6Pxu3qi0WySaKpwYg
7sqelsQ6DqfD5Dpr7RX6QDvox56Sy8cr7bjNdajX8dkphvvO6Ol9VvQjmbwbxEgp/+ESiHax4tC6
pSlNynkUpEt6069vdj3j9RZxkCkqBkugO1eFptUssbX1FJnMqLpI01ZSpoTeDtjG1FyVm86ugL+C
hkn3biyCavb14+VBRNqI/I7SKVWYSZYHNyQdIBbQ6pwlu0gsDxhZlmwiaw+gCuJrB9+swrYJk8s8
DsQVExxZGxs1yOQ0uE8qiZkTaPn8hjo3yKxO7I0lXaoeWxRoVnUVLtTgy4O24IQv/2K5ctk62N76
8j1YQQRTpMfMTNujwvl+TJZ/4XFhiGoMkdpVYKpsOTXHiLbUcbi8wv/+2uoKgY8NxixeTqs7kSCD
9bxWFp0fVR3dmSlgmbB/wGSAAWalvOiFdIsQOXwwpTWWhuVvEqYr+dl//fmE7psErwFH0R2OtKzJ
QvbLGZbWrD3YHX4c+cagGQX98vPLL40jirfRhPY2L6meENM14D/ZAsUpnbVbs/+IBHll+RLHBS66
ZFWkG9H2pLNosYO5JynXZZPaCxOMeHC9VzhfKSs4AzAG6MtDJgvcndewqatjYYM5WM0gZ5I6TA5+
KKYd7aD9rx8u+3c+SAaF47fZs6ArpnCBj42ySC5SBa+EYffduOw/Lw8pSwVMdmItzRZU8pR08JJh
YqH2vU5JHgpUrdINVRxwoggY7Lg8YDJEMsO4XO3bFM/zEnQGcaBfDZpnvoFIVQcvyfZouWEOZNEH
ScpaYJWcv0oVxMxjCrs80M/eGJ2gVB4awhSB2dHRgOl1+eHlX/nyZevVTFKUjwWqY+gZa+A/raW3
JvrxWeY1oxziYo2lg2PGNcXlU+VaE600SEcZYPuhwIq6QgCFiKbP8T0LE7kAoEa4Fj+jim/P/XCX
e6cs1J8B6zDNDHu6vPrzzL52hWT11hytF8M0np2eqESi0NZQ4O6JfN9O8wgCyewO1MQ/qoi6+T1y
ulcoY6Qb5zy1U5Y3QhvuUGA+SzhtyHWeRpcKRPQfWIX520ajNlrzTdj2B+LLu7F12WzWBBajWToU
XnkC1889aaBlbpqYgqEawOW3uH5taCl9QcnIXamC/jFdYX5mU7d8678fJP0ohg5dfCjJd798n8yo
Zqel7NmXn3351SRfTr7LU15+rHdKBO1ov3z5vd4nf/LX811+b5aOBy3MPldZwVSoLCCJTRZRnqX+
E+/O2c5RuzR+8grXJyGeZFoX9QIGpQJYicJXx77VN552KtLQO7Wdhuw0h9ECB2PNXPBOk95N2LpY
S0GhyMZSOIP5QAqAdEkf3tvWMglztG2U+exhMYA6Fj+SHqONPgG4NqpaPHDJGfrPDjvhTQ0zqRyH
wKnas8HN48rFtTwkRJhn8Wby+/QeaEVKRU9xU1ZZeoRrTK5VMV47wKHX7dK7i/KSOUatvjXIPHcV
kk9MWHsaCSb+q+aRbb+gpmt2jgNfy1H61kSjTHB4OQduZzwYaTNi148oukPWYo8aY2K53lnutdXC
0CSs7XaEq9pIHTx2aB5aJ4au5QFWTL1xH7NloVREcR0jMt/RiWSvr4yfAj76MYPtJDMmSamVvtZj
RYvGngPBmj8NL7rh9Uf4Oh9Gkqut6brfZe6dhSvvMCXduir6JM9TP4HO3kQRCKe4fxoyc6dn0sH4
hh9Tp/id5E45Xn9gO/tUtJ7JbJhBnVFMn8QzPDemFW2bZRAgK3HN1fGU+DF6AzLnVoXlbT0VY6sd
Xrnb8xKrg22Z7CXi+BEg9K1wEDkx759ziE5FxnWmSKzpq2Zg5jJ3OyRfP7RP9lnDVeq5j4YbASpM
wNXjnXjEcUIcqD2Rm6NywiEi8bOuBjAcM8Y9iWyttY7MMQuf4C7ZgrLI5gebzUrhmMbOKF4s1/4u
CKjh0mX2wVxtChYttGIaOwqOxwqTRUsF5bZjiERWSb0jzeeWVi9VLptzKw4Gzdx3srsqx7naOhpY
KM0mEUlPbsnPfBdWfDtE/S1JFkQssqEc7BigUwgjdvAbWtfZxtH0ALc4O82gydzTVOO4txheZShJ
TIf4ISyGj5HBELhs40+N5ES6C9qpbHB5ed15LMY3G/fqKraGW1j3d61Lr0I59/rQv8R5/1rGMebn
cZ/Ss3fSGn/eVLx7Av0ZZJiVpXFZ2EN1VZXlB58+cVF2dAdA7Du11gy8PD6Q0X7FjV5nrvTpyuqq
c4cfo2H/6BjJc4MmHh1Bm3QAAibdLXHnLV5JCXDYNa9EMX0rpPcT2ycFsYNpptW5Oo1bS36igfnW
G+67+Qh7KqW9w41ybqrvk06g5hj/GL2M5hlgvzUkiWuCQt6yeWkFmMwsZP88+ebInihFLOBFXKKK
DgU4NATub5yXSZDqZMdRcF9Pkf6sPDfepOiE6cPr22Z5HvQigIUNjK3TmJ0sr30wPFwPkmkirZNi
7YRA+9DqLDJAQa0HjU8vSWNfIJ65OV9ZwmJIz4FnEtAJMILHtFH1rpxLRv3NKe7Um8r1ktH/S+Jl
GR5s4uCMgmZfH0IpA+eVtfVKac5NPFrNjqAo2qANPQo05EY5+JvBGK8tklJWCAzSqct2PbGq7shg
g831TUxY6ziBisY2ZDdPLU1eN3Ku1ETvSiz3LNOBeR/GBz0mJoWZFK01+/ugI8MhhHszeUa8MaOO
2lfvHj2Z3g+ElQHaNMZ6obiSbVtqtH5x8nC34gQEFEb7r2j2/8HemSw3rmRb9lfKao40NI7Gzapq
QICdSKpvIjSBBRUK9H3r+Ppa4E0ry7xvkIM3rUGE2Y0riRQIuB8/Z++1tdY78JSuOuFjOnVPg6X9
CqX3zBUme2Fmbx8fVcTSU9RbTcGmBUeuDf0DWPO7KrIPlUnnazK3VTG902CyXP0P4udykEwI3Oy5
qtTL2C8f9QQ3TBr5HRCXM4jHgWho0Is2+keDBpaRfCEMyXLrycqwqLi9vOIm6NZEp9iPJ2vXJTqK
Gnv06zLp9qVVoXLtkJL8itDSbeQYfi7kq28N3kfOUxlrjzZQnEwHMtwwrxysK62J02LjUxJh/QVO
8UPQ10nrzuGU8V0PyNBaJ2R25doA9rv3OHHemFrQRBvoIINd/O4rUkVGw3uCh7Afmp+hHuIVdvV7
vdAuqYE7OpHvc8QolEkhgjiweTbRa2H5rrXstpWsv6I4pRVYE+eFIWg3eqGx62js+0pyPBXdD4ZJ
JKSmXn3AqoDNaxzRtZk61cOsjqY5/g57zi/ZsDy2DmQ2AoX0ANkMzfLyj05blM11fIKtw0OJmkCl
DXbY+HXpvrQE29GQtdwtfX8yxpCbCEH/Li9eitbAONYgaqtigglwf/spdBcVucklke1HRKrhBgQC
+GK6qRtmyVeDocAB9xPo3gKwc8xaQvikt0WYUAQaTrdg0bieKeQ01KC0QBfTOlcLfVbdBcw9xvq9
XGX0eh3eRZ59782OeGkU5JAMpV6FvMJAjUckRcqcwtnyW6L7WdtLULy+QoqaU7MQ31tNeEWGcNov
Q9QcLA5iWzdL4PhZZIuHNfL1igQvn3Aag/Fz94fYtUMukT2RmML6app14KJl3Cwt0qpyKPq7BOLf
jpijBsC/fA29vH4h3IwWiujGPeVmspUDEDC7z5JTaaunhnneWYrePTtJY+7wlsQIxezqbBSyDiLD
vEgzv0ZEDJ9DfBTHmZnYJN3mPKx/eVXSb2eDjxfvnnNnrr4TNeenaqZFrtdLCQ2QA2KWrZ2lNQag
zQe5W22YKi+MA/2zBydFPXf7yxuAPplFUDS23Ge2q+6SzkITRFs/cibgWQObqCHAF01ZR3+MreT+
9pehUO5pEqW5WB49BvdgHabVlYjoE5icPK8Eq13uzDgLUzBfI6pfs6nEeWYzxE8+QL6oZlh3Q6e/
UKuOLy5GaX158WyCqnPdNk/OUJkkhjD9Goupfe2NudjhiqBKTFNz76XcclFva09W9RYNFdyA9T+c
yFA7Y53hVxqYIGFDeDJ5vAJhoujOum65j5eYfdWhmql1UAuy5/IQJC/O8Vh+d6JP9pbZOud8wVll
tMnBYUJH6mi3+HqM+McNrXvpzsjmBiIanAxbRE4n2BfuJLZwhPu9CYF/06eQQacR776SGsP1ouen
jQyGl4opv9LpufTyfvb2k1WrF35KYKY9dOGGSXcKIkiMRoUMj5hWZ3L4mXtoWMY5Umxx4OsRM5oa
mQPZrOHMGzgyxGAi1KAfwtE6ahKLUUw5kadGehrmkQ0LdrpsnvvFimkEGtD36JljomOIsWhw/u0h
8GJqd2dAeYc8pg94zARLanjQ5nThJm0UgtFt37AzJR3fbOnRjpz1cl87NOK1mr5i1/VeMI2oLxAP
YKIUd2GCoLKzOmpFIuBz8Qjl6mjQ+KOC0mAWmO+eztnjZugdapH4ekQy/cLJD4gO/jw20K0gvNkQ
kSK0pb1Ec+Ne4nTO90vfPtSLIIoR5Prstj+zUfstxSTQkgKbjFZ5SwXWtSu4EOh1OLqG2SkvMR9T
BBYbb2aFWYarUOp+GUsAkyMoKglup+oispqo4ayKbbPE1JKQf2i3UbL1ChWtbIc/WTi1h55uHhIn
4qzT8LT+WWx239QFJ9jI5iNGJMZYM24nAEKh+VqrRD14k8bpk/XfgnU1q5gYtuq56rTNbJCiPFsZ
Ci9FMkFCmSKYnQFzYqkWFZALBFA+OAdYsP2wEsKia57CVZGWojWgquWSJl95aUuSk0oaqE4Hv7lV
NSxtZJhJiKVYc+xLVjYrCQxLdiRpgrXZHY1XAIJWCnEF7jErqM6MzPnAJZM+9tH0owkpP+JhOJQR
B7ZlSs8yBQU7FuKk5mG1TMMmlJRMjgEqJcqsiGqmjw/WzMk6LXTskEW0M5spvLOcnKdSz/tncNaH
VPwOMxlTg6O4nhmtnsI0fhzsUTuGzKT7yCBbgzj4YxkbpE7PXlB5EQKsfCy2BT3C9R7Xt4RWg2lY
M9NVb+yakg1Dzd4xHur2SPT7MbUFw55xecqN/DFuCudAEhBsItdIzqVda0D23Qf2wzd9rn/yCMH7
09B6eksrj64Rwe6lk2ea1bvJFGrvDP21TNPpbrCTZ1TFq9tkPqsUtuGQeJyCqS+6cnpvCYRZnAnV
CTOP2aE56xC5EkPC9Z2UCcmyfDZjS8pfbZ87HfuAqDlREW2CLglID1bK9I77K6GXVz8SDOzP5JsQ
0FDjPi/FcViQ0kRPZT0K/OP2yQOsYiNaZiphf+QoIgiO9XCYjBi6S3E1FkPblZlHD52JxDaZ64BM
5+vNGn+7YkXZj9sseYgxJoUdttDlrbYPOnjATe25p45LG5Rt1QWVoETMDSicGZUVCnPcnyhE6APT
pPCIf++k/TQSqOLfLBQ3s58+9fbJ4Qb3Q3seNq5tLwcbRf99LZ5vX9X2LQpNiacVTAFi75IaZIw7
FFBxI/nQw4TDNEIE09u7kyP32DCoClKPmBXiIGUDC0WU6YU8583QOAhHMrKVJOK4SyU7i+8FL9A3
u5s1U4+0a6SKV876zMyW+MDs5ZQZGcUmbpoqu8ZTpB8Mh2ZwtxjbzE6upUDEiqQFcv3qtTfIj50m
BrhlgYQp5AmAoMq5c+nLfbxdyS9+saIEMIBj0kSmpwkbz8KnVU+RHyMb3VYKgl7IgNMrMc9F7s+c
ZpzPCfMVCs3oA+YHgdiEx9ziiqOLuiswWm06HLCDg2Y2yV9FM/PSGVZjeiYHUY+Pg0XFBSd8ZJSF
WjJs620nw2Fz+0o340B7W1Izuyn8SIQ/0zF8jXrFSscMCfkap92BwJxJan+sERp10UDFGRcmNBkG
6hZrCDoruMEavStoMQ0OnS7NHo2aXpw5kZBteLxG1qRBHCOFmEyo/+l4Tmzrl2uwHkGcv69iKmod
yFZkss7HzI+RM/Is2A/aJPiQTPu54SZRvCuv015Bg0q/TtXPfuAsRnAIu1XChy0guMUqpTDSUJl1
XbBeGYaRsAc9irtuhuQ2o/Cgwbl3ERdaRe4FgxFfb/vJ0qzBVeVRpY+jaX8BaENRK/mWW/uutdAE
8aUzteRcjj/ihc/OqDTQQlWJHRoRClCXldr+IAyr3Dv1XJxSCUaoxUDQDf28K2IOuZ5JOU9ws/bm
xP18Nxni0Oj6/dI53aVthv5SMXMHoZwf3aycj2sN7ORT8wiemoODEj+HaBKPI2WkPpsthr98q1nm
+Jj164RnCZi1lcE0zemhHJyfXQRl7vaXNg6fcaxFd0qr7S15AmctGvTQpzM3BgaHkBMQv4940pDP
Ep9xUbOeHMIFJzjr6DPD9nG/mPpzbffOjrXEPllDeEKMQj0E/6bmiH9ovOZT5obpN53xFIOBDXql
bSeHTXK9qfQV6xAP4odGUkSQ9uv1o712ZyucaYKwOkETlN/yPEtiLXq5X8/8au7dDQIn/dh7B7fJ
5Z4mP4mB6PuAFepBPuntEWYgiPtVdmsMo+UbJnSEgU+PwoAMRsqEaT2pma0ZbTsGMH3F6I8HMYLO
nvxIR5SgmYubgfrxyc4IApkjLGVL0OLu6QoXtWmbcC9N2n1FJYPEgaIpd7IX0dslMpxvHHZe4FgI
sA1O6xvAc2Cnm1r5VQuocnLe+9prOQZRLkWoe8queW+pjP1mZg26LUS0V8A/SUuCgGY7DnPN5mG/
LuV6Gh1czv4J/PCGp99lLsHsnuK22TQzSDmUEcfCZepPZ20E8/pQ6CBLplA1Bx1KxBoJE4wk3+6Z
AlPvSVbjoRs/DA3DdUhZRuAm/W+Oh0Qs+X3e3uF6QW07sqnerpPj/NAmtGnCWKMZcQzd3jAEfTKO
qLb0KXpbKAQDSlf2ehgoBqSjhCH6LuYWQJhifEPQmwOeyUCrBG6sAbGEN4UUrTONTFx1dBR4VhP4
TiBaU3oGLFimwVKTIffp+3Gg6mHoEBP85LlHUgiJ5qvju9aNr6v5v+/ya1FyNyGkRextaJCdV9u5
N75ERv+uuK3wKEFS+ectqLcMvVM838CBXw1SLFmxMljefgn0u7nPpGJ/9I6JEf/ARd8F5YQRDSoE
ZQlfVPXuXhU2R9+whUKd6d86Bna6ZV6gtyz54X2xKNZkZ7rQula+Cw6GRI1+Y0eITNAHdCvOniuA
1cUonjnH32sRBkEXoNhtJR+73YgoAs0+K3mnOPBlfLloKfkwiNCqNNOr7NTl1lLHRmKReo8eIxMV
LbhUBZpwzu7ap2RpXwghXikXWfFYu8MlYZHZaMWVkMYGGzG/TU2U9wKyuhHLoQi7OLBpn5MFxOf4
15o4THeakU07OaVX8mYAPlqYZYgsSszROuUpAgp7kqSY8rR76oEzSXzfMIXaFPRtP8YxbnCLVNEu
d4H1FngO9clb2xnDd0JD59DMtv7oVfr3PL9EsjI/aVSgeC6X5ZwIJz3Y1tL6EWb1QKNBVemwTcnA
Pia2OVyseTwWI4c/SWrsBRYxDP8FnXVFbJAkygI3L4SUEvkm2n5u5xrkwaZxCVCJJjKJWyCanlZe
7dIA4JHzPK53SGsMX71Ub6ZZXmAK3E8VOJCwXdOs2Hf1VhzpfXPIGQzGevSZCYNPN7besEhRJerr
SjDLjG2WRcUiUo5HiidORN7nAjrMzfE5OyL7WNdDnhNUBy7BNMk1dsPXKmueykX86FX8O8+dQzyV
rGopWDa6GkQk0MKHHPzSUF5bEx1CK1k7+znlrlgfombmhbqKxt5ir1bIon6IaqDmKH7IvaDswHdL
Tq2i+aazIsscpHruHm4bdsjZVjdPmOaIbCJoNEgZeAzpaTyZrXetde+YCYk70DyCjMae1ddfYedx
z3Jz6YP9OnvMycm1ws9cykJtyoYlGvYoOW9svgTgUcYySGHzS68OZupNtMjD+uyaabfsCt7OrHmv
c89y1+ppttG0HvohteKwlhOzRTJsg1vZqx7CmodBL3FLd7S67UjcV+jwNrd33o64tFNHgcrWXoZR
aIzjsb9RRdSLvDdXb7Ba2AjgCnebXrLIxXitZheaPbf/DUR1e1wi8JQYJC4a2ml6i3y+ESaEYSDL
yK5ZlgD3bjFsvDvrP/M8zJuxtQBfsqtU+GuDAvBHZUhfKXEPppCrINyWBQzCciKWcr/+u66QWlG6
ekE+IhVCMtSGDZ+kYGKqSDkLh+D2WuvXdixw4JE2VQRq93bcqV3d9E2LJ2lILjii1i49m05cEirh
WT0aKtohpca0xGGxrQduCg9PU+60fHgFe9hQ5FeT7PA287CPrZysNCkPuUtHEQA9AjuHX3uRqdqq
4mR78Kni9WxfaIBlK/vLrjmphAX7c0wL2o1ruc81kh+pfN5HIPZay+GOu5/cMywDN2uuB5udG2jt
FBLeFxLR13QcxYucEsEloMMFfsRwB0OGNlkvjWknG+RtDrt4u7YrCOkAeN6s2yY3R4Unfdlj0dC2
S4P7DHI/99xnxScHhlW+dRhrjER7gvgaIWWXTE0FkE50d37YCn1vAKsPSPd4EdPw3q+nrLx1T/1I
Pk4SsU17OuPyeHpM8XYH+ZJcJ5OHvhXOflhxr05GWdvg4sCA1B4iJP5oLBckJYukZbzej9ONj1SN
gnf757Z246Wj0WCgYJ+rwwifn7qRj2y2rBevqdN7V4nvvLiCMZt/MAbVFXRKu0SIn6Ppxcl8hHOp
7hqjzXA/CxnYRDv5yBqyh5TeA6jEmiaM466xZJIZeOW9MM7xyyk2A37EDqMw8iDcdwZP0FGk+XaS
81s2qDiQbYYIR3WM+PU+8WkewuCGHqpPRnjRFlYs01WvnoUmiocftwahU14jl8PYdY8G7/GUugjZ
lN0eRTI1u1Y9dHS8FnRLXhq+y9JogXO3O3Q4zn6McA0uNTwNmBEGxHCsprLd9dbAHhtRAGFuqODe
l8tubvpHsEeYWlSWPxsWypuK5RsjDeGUwhzSS8cJnujKIiBTunycOS0+Lwg4B/QkfyF9/j+d8D/S
CQml+Rfzf/Cr//VPDOH9r4KM+MuvpPz+dzLh7Tv+SSZ0nH+QamQLxzJBO1i2hG8yfXf9//6fmmv8
g+BxD6e565gOnAD4Y/8kEwr3H8L2QC24UoeOCCXj/5EJBdBC23UBDekG+WkrtPD//K9/I010f/vv
/0Gv/bFKyr4Dm/g3eBYsHhfWGz8IOIx0DOdv+JXeTXWtnzUId2pjb9a60GCmEaB0Nr+Mu/ZzeCXC
JVjYAo7Yi/7lQj3+BUP4txf/G2CNF4faaNueAZkENuONp/QvuJ2qtKsGXgcB4zMUZCwc/YnwAHTu
9HUx92NK95xv9Pn/zZf9G9cNMZ09tgkv2/4gozYuwGHvAZP5iq56d7LBnhT/4SX/zj76+y/6N7Yd
1nKi1EZeEVHWsDwZLrrRbYSMPgn69D9g6xA0/JeX8wzgb4h3TN1FkPd32mSXazW6xea2Mod3iCP2
UFtWzR0lWek1lMGkOlgrUd2RAP0VJ7eLLCZCx1y72DCCxPCCMCPVQgi95MH6pWIyOzUkACxtYcOw
sHBrdvoAsVX/CN3R2FR4ynaqwBNJ75INfTPzwSM4c0uao6vFxir6PeFCJIo1MJzS6SGkW0KlgBrG
IYclWbo0wIZXBs7NFDeSLES/sa/0o6jMZ+K3BQ6fGTS8wnaycPyALn9PzG58F6IOBFz7kUk2fy2Z
3yyPcyJA4JfZzcOXy5CYHFbq5DBNi74NXR3MI70ngzbawWl/dWrmzrNYv7FgV6V6s3VgkOVArGxu
r7Ig16eZdnEncgRs+44I4COzjC8i6e7NkLBSWVrfoP8vSd180od4m1QddF130ezpQ5kAed2eK0sA
I0lydDYyg7n6ROfd6YhWWpAK584VAGrNCQsO3TKKBhnx9DZ37F513X7qUcMHg4y9TLSdUiDniwqA
hgNGIrCqQ5N9MRz/JnGiga/PJ2FihXRMfpQZZbXveYVvlMtTZVT7esrVth2mcMtlO2iN+lFqdw4a
JfCKC6PomhZCjtM2MVbKfbIVovp0aSunCZPAQX1ny/wWOxh4IwRD7fymiDUhu64m2xRxaeYu31io
36L6d1l0v4auyZmjr9VV2mm4yXyVpcXWnerPEPuj5jo7s2Q8aDnjm10X3/pUrcmlebD+nMKa33Rl
P6jq0WmorLNOcKIkFbe2aYBR/TBOf8YpVgNKwGldanxJVW2F2YGBJxkIv9YUDFrNzHcdtOUWLZ6i
46p5OMYnB9MVstfNkUAGnOiV+NYAuOxRmfuCvPJNpgFDITnYTZM/3VofFh0Tn1jrz5ll4BqzADSY
efuD/iOq7qr7LSvEl1rszgQzE4aW8dXaYn3rOblGecQ9Zy6OT5o9qvQKpqvHG2kEtKWlXApfH1G9
6ql5yTEaoQ/M/LjhPbtd+SSN9hnkEMWNYZyrVOLC02h3WToK11yLjygotgh4abo23D9NBhU9JkCU
KCxKJJCOcda03DJ8w9gQuMYHLT0WnSb8BUPnkZ8FjKxnjQ+5GBOAzZqpAa/eB0Y8Xai1n+AI/HX7
lmuqSYj8hAwVONVe/gT5hPSkqFs2vYAPjyt2DenEnq4ZSJuXDJSfvWBBcbLjet8Q8PuaFdO9Mm2S
//L+02icyIc6sK0qJvbCleANJDEso4mtd0Y6DkzxO9dwtatYP4wDOvNpObmmmx5Jc6X5bpFNnbWP
KNcgaAzdBaDDm1a2eMnJTyS0gs9NJ3WDdbdcJwwcrHkM86Qp9mkabpM2jLb2+sRVCLt9d08TYydH
PCH4nnDHCTM9jPRjBrPGR4wIHKQJT2cWEfyh6d+F0b9AiL8nWNBfsSi+sf5lYWDxu4E1XrTtTjrT
2+hyjTu7/XRXq7srByx5DsEjUoHJjQik1ZCFjO/hSBrmYCPjLiDe0eGehc/6uWZ3LNiRi+N6O3kV
cCplsphFfYK4PnnLrfe2Mclu9Yj0sgvnya5wPzo8kDEROKpSNN7QFoU6nzzdDiguLPm35Qg5gepW
lwlS8sEess2QY5EvQn4psmh1hxdJI/GNgpf0F8UnAoy48ucJoGT4DGGc/82HKhbzm7gf1mIpD4vl
PMcWs1DeWD/zj6WsnhIBkmSc9kNbvmkm8cv0grEPkKu2fv+8kFTsVh/SnN6aUb21cm1khw9M6PB/
J6hlonR+W2dkqCdehqXZsqgiD59wxFS8T8SyrDFt8dkm9ltTbseoJlOotQAl0cCwuRtZyxh1WU+T
yJ8MvXgqZPNHLm4wYuiPzPU5Jmlts8xcrk7LdmJESaMzy/QZBtBvR1AstJXJ1l0GnUtRzHw6A6Oc
mMuKRNX1SYzf1HC4uKwxOjmQFBD/CdZM2H/8Vs2XNtfYNSWKNtqv38xLWTvT5DXvH4DaNAvtuQxP
K+unJvnVIo/IsllTx062jMHUmwIRzZukdYBVYVNg+4P8stx+QUNDwdsM8d3thocx94l7CXs4/VpJ
+imv6SuDfTSpCDfr+p/syESYmOQ5pXzgkmCRrd4VT67oLmztn7EV/Wgz3OuJK/CELtkZvPJmcCGR
yISG0hwTCmla26HNr4vh1H66rmrMRKvNZGRoG9qlAapKgEkyJVuCMf1qmrInb2rVoapRCvR1iIjQ
7Z5SVdIokLBuvNZZQ2VwSZL3Z8St8o2peGpLHgpznh5FFYPP6S5NaWubVQ2frztf3OcXZrJPQqsG
NKvxC3v0iY8wDNKx4kCPsNOb3mrs/jthm8smSyuCXGb5p4/KfYFrMUABUwcG8QCdx68AhQsXgI0e
a6HNpPHE3nlodtFZqzey0f0Un/iWVVbb13UBGCqJIQ7hx1LdqZ1eFxRKups99CZGtNxplsCbvR9t
A+J0MIlgjvEvNO6I5QP7rAvv0++jLt/qNj+KTfV3Zy/bmjQGpBsGG+B8zvhT9Ui4VdiTmzCaH8iv
As8u9vlIWROmw2lK++GUOshqGns3MsQ+LxooKDEAViHfgCgj+6fjcis31cRLzebnZKDXr7AExXVH
V34ZjqPTgJSL5MPSzk8oP7BZD8iuQ7L6MoZA/jh1oEjyklmNxS8Vlx6XM3cKAEbZ67jQfTdxFjBy
hjdbZUTqOAt7Bcp44ho0nUV7zWQSwCAq0jDnJRKrswIKx9Qf06a0fMkomQHfE2TtqyBkwycs8lPr
YVsjmuRqqPGQuH5Fh4np2uRtWPietdE7tpKefWoyR0LphQpv3rlAmLjXojooWlwg+rB4B020Z3Np
HqzJKU/dkr1HGovPiDZkSxb2lpyx2R71gycN2FNGTW51grgQJChlWYhdyFij0RhwHUZv+lpcEiVT
q6WPZ8ORIrZT9eMr1mlBP2/VBRNd0ce6t+HPnbLY01sx0ZjpfrPaTSeH1MbIYmLaz5ibvGlALThU
tMTDX3jE581fbyJpwA0o+yDUg6ktZzknn6iektV2jh/eymEBkdEIUAkztwU+BGNdtEs1/UOLQvQJ
fX1wAFkeFmKmkWLW64wuRsvYI8bmELrJYvGqrOTZit01JnCM7lpCWnG+Q8ayZFgGRkX5g2S33ZO+
dC9oJJYJ7TH23rSh+ZKkTB9s9whv5Bp6AswVWZJ7aFzGMv8eXR6qMDbqSwJ4mgWYoqAPe5TNmN3i
qNYPvVk9kz9FldR0Xx2PJl2i36jdMNSO8ZfAI0tnEjhgmusrJWUJJBVvkKo+3DKRz+z596KPxnYu
cyxyaAXo72U8LSy5jUbAHLTh5K87ioUicb2E5yW8JIwDAjnvQrfFgMXqEamzMdXkEg8lzXFhQjSl
5bWeJIxNTHInpAMc2rMWPub27yjnw+4IVd1iXLggjc632F6IKccsNVd2slVe2GytJLlm/ZiT05tw
AkkRHkq4S9JemDURI+wLLwuJFekhHjdw5V1CZ7aDgZBAM/W3xIKyHZnE6HH68mXewD6Z7F8FMZkU
W0fcv+NjkSiWARvJbRTuQ7bwXbpOMayp/0NmKoXbnF05FaFNNWnK1Y2gFi7g3li0K+s6YkdH/81t
DGTUItwNDvSu1M33VRHp9wbz3xuF2ajuQVVpvhXTHyYohclITGK3jrV6bdWD2Ij30miGTYs4EHRY
gwc+ZT3qTV8SToAPjgC8yrbOIkEoUDJ3aJYjg7vCH9b+/yzEPYH1vwcOrIwGmWIyN1+n/Gz6wv1d
ROafksDpu9amtAVLSG6pyefqCIISZqc5IjXL/E6nAU2r8yN3xme3podtVO4qRY6PkQdIOTfD/qmN
Cd9yjWkbuymDpeGP3c7h1q47DrYqfbP0PAaUPU1HatR7mz66mYOgSTyr2hnm2Jw6SgvUMpre9Bw2
s3RLTUnMbN3hZe8GDhvEScXOgHdBz3aOQj0bueHOamfUCZ33o88MO2iF9pLU7rNZjw6niaLb59Yq
eoM1jmiFqpn5HnIxilhVd/swPcjRTi6WHb6EF3RK9nMHZRG1AvYL/HjEcCKYr2za7iPfm0J9qeDM
4S0qj/zX1V36ODDI6J0kmpcIl0WABoDVZtxb4gMpW48GXb5gBOqPVFYMAmcnRMy0glYlqVfccWcK
4WI/zjzXcpIPIPY5kdMyiIcJ4mrXlkxRPG+H5/cVuQPQhfkq2hzTJrPuIY/uUxySx5LObJg7EzDL
+bqCOlkUec4MRDzbKSw5u3vM17i63O49aVMEqAeuiOSxn/BTe6JlJuHMnOK6/jwDENyKtJ0ODrZW
WMne5jbT5LTJ7SlxAc1Ri8Xa1vbjtN5pOdHSSJz3VmMiGLZ3U8yJsTUknWhWSxquCFfJGLtD80d6
NrU+yEy146OKqyigA3EoPR2PmguQp6PfUGZbjTwGiGsuEAB9ORDWdaqm+tLnGKulo/YmM0c3gT0U
iwWIVbwj+lkPnNL6WRr1tjXARo3MGFwt/pxSBERfrb7cCaqaTW03vyoBBLWbDSRm4q7Rge7BfFq8
GVwVk7QwK570pfnOlII2xTWULe7/mDAg1n/uX/qFB6crf+oKMkBVGkdV1U9Vov2qcQAyy+bwVWDv
HpXwy9FgT6PMYSArn3ugmsGDQUAWd2z7W58yGCZwkzZmCQYHrDVR4i7JuwPB21X1PNicZMO+WrNN
s2tqRd1GL8XkK4GEnpd5KQWdw2yFAITbERJ84DC7PocurqVSR47+rs1uuV8cOyazp7g3PVpgCZJl
yJP5tijJBUPTT/zLshP18E1o1vNYxC9uSfbuOrV08oYje1w62ItYVF3tZOm2FhSxaJmAVh/wO80A
5l+1C72tST9qQ9QrljE385nrLKcaDmoe8Q64uue5tZ66RFwspwXipMOYTmuyC3NrPgrBu8kd7yBs
cZYLIiwGKRctpJOS8rFR1VqPNSbPHWLLdWBWwKXSxF5wQgncrNgVefNGplTtz6jEwlUVit1IBFFd
PDqrFsKgm7RVNce7HqZTMFDYwz9hEQxrhLLN+Nhbc0t3aJ336c67Q5EEuE3zi3ZNpBSDgwFDP2KZ
YaR/UKhmIGcOf5zYaYJ0f5uvlzWXy+wiaqR1dA33c80YBKPdFgwoGyO8y1FVbRBb5wXptE5VuT7d
5zeUl3K3nu9QP7Vb1XwQ5gwilREF8ag79CCEyOiKMf+qN23q+8HlcYxVHp/zlPJHCe2u0s3nfOp+
uGUPbkNhFBoLdZ+5rWRBgfhiJc5eudmyi3EnDIZR+lPXqUAlLGErsjYjo4tZe8ZQaR7JtJkxmSUx
ZgNaggdVrMBTo5oPmtX6CDqxr+e19TGk7nlAZL/DeFzuBdrhU5XNCKCZf1t6rR1HO33G8VscK9N+
shrLOpUUQeG61Gcwi/Ww2iHf7XjmgE8wfDZQGtD5taKo8BsNI4alo+pRi3WNOxilXf1gujjOrFXz
IJVCUj+1O9N1BY+zvKA7ao/DlB9H03zIm8o+zXAfRNRM+1tiTQENpx1jGk5YX7B5/LVXO4PM/Ylj
WhpzapKSDdvuYkrd0JW00/Q4mJbmo1qKfTGAevRQ6oGJ4QhvrDoL0/Go5NzwUVoVlpHO8m/Cl9rM
MYTQyQQo8zBP00dIHPPGMXU8gSq+u+m5Ktdqj810WxfTN5jl7ZE8q/DOIYOsa6toj+uz90ezyLet
oNXa2B9Qna2tCZSmddrfdaH9zEElYaubceNm7Aq5LREZcQFNpmAGHjoKSm9XM3iMMiUQzyVyX7pp
64+svUYc2uAs5Ltno+8Fc0iHGQX61iYRcU1ih9Nxl6v25MBbj0l0RK/HjjnNFRVLFqR02rgy5e4m
rOKu2RgqYxK5ChqFrjkEgKudGocuEOv91Q9WsiciCqlu0TD1487JNUapqvtyQkG7zjbfsU9ckrzc
dlESB1kbcTT66bTGdI4CTtzzfm7bY1XAxugnmo+Y4XhWSDy/TbyzOB12tk1ZDjcOuafBPc/NPZ/o
+P4mG4SmYM47azVxyS3tYUwJs57nc1kaq2jQzB5FrV1Jz02izA1Mvf4lW0xME7o15ouVcRd9Otof
c2HCDBQJ0xKKU9SyscStBuLFGhkquNi1IGjm6IwuRgsaYtVQ8atQZQ3TE3jOsyY4QMjFsP1GZr/L
mfVdySbdl2+glrdIvEJ/tPV207gNRIVVSJFhQZ4ZJPrWKkTqXGI1ZUx7zub+A52Pj3GdmZul9npT
WCXWZPsgVeLtEkKvcgmY2LQOnSAJqk5vookuLWLU9SfrvffaeQqvBozezMy+pmkGj6yKp0T9WjqZ
7umiXBwNq0KMiGDdRRMwBD4JVxsN5SlMI1sykl2bgAu98WpqHiaTMSmHvR4SQPU29cBSo5ZxAKSe
D/Rca21tOiAN/y9h57HcOrpl6VfpqDmi4M2gJwQI0IuUSFHSBCEL7z2evj7odnTcOjcjc5AK5XEi
id/uvda39IdBoADdiluMN3bWZ1fhS/PRp8+tYaOeMewp1AB8Rm5bKmipBNXV+tCtCGbq1Oq90rZT
naBVrbiSN5r/ofuR6yO35XDlWiosIgu1ihFJdKB1866Myp5ICRq2E1GmrXSAYbxqYK5mRNNaA+/C
LOr3pCbTACwwGl8t6FbNuqj7L+LPUJFJ6UkHd68lAQf3uJnWxeOoHxR9Qqsnj8K61TKOiAZ7Xot9
s9SbQ1D6dI876SqUQLFNaIawkvggBYJ/tPASYFjU6kKiMgDBUEyUu49qT62qd1OeaNp0woUT6nuJ
gBAAzT0OzAN9gksjsdgNwq6MaD/Pcv0+JlNpD2Wx0SPeWj0W7xQG79GoXGdBvQ4JBKt2OAr0HFeJ
YiF3KUFHM+LfcU0+qUL+qtb8QiLUe6vpyBHQINsJ4Jd0oXxMS2CkDZtlMmtYFVCwUMd6+ZXplJF1
yBgL6KeKT4LukTLWCCJ+xYTTcyZJb7BZ+VhUmQAZ9rtfyYtRsJITaWlXxAxqoIr+pceoI+7AKYHn
3K9E7ESeWsVIuDJwBcEYHhcVh8S1FsjS6GSot2xNfSx01XpSfKIGIi6ByO2IIoW1ODYm0colZ26N
Nose17rdtzLO7u3ElCS/1u8Jtq/N1WBmBrrdeLgAa97gTn6TyTbnov3QUF9ax6oJ1k4n0hXAOvVz
BIoZtSZZPyYNLoapMe6zpr+Ieh85csbRKQyLYQ1RMVwUGL+C8T7m5i4GHYdOIIu/Oo1wkbL8XvLS
gCqC2nOkE2M3FMC6J9N4ajSW/Qhr/SoLYl4Dd795QtjTGkYJhq54knrFRBdKRW/Ca4rOZ4IhL5cE
PvitdRkyT8y+h976yE14JPiFIMNXr2PPatHi4ezNq1CP/LwYKUtqEfChBUh/OBiReCGmpo1dmW5i
PFFTXi62rbLRfPIlJaZVqkjISbOLuUTadTEL5BgWO7JKue13HEsMybj2UvCIbpgCaj9gVy93vweW
CgEN8Iw+3eN9avK4RpxtnMc4Lw5IU8qLLm57RXzOBjAwTS3qO22M7nFXBaj9CA0hqt0VCjHcF/Tq
iITSb1o1qBt8OpQFIg9Iu7/POLuotJiqqpQ3dZY8osuoTrrZbQtkpN5MKqwHRJ14VAHNkHINp/Gr
EVBpw/Sf9hz26r2G5UsYMwv9Bi0Yn9t8N87sJk3BphvwIGRfZ6XiMzONAolRT46edsuEKNiiRgk2
wr2CjIK5ZDvX5g51O3iz5Zz6uxcCEkflKz+iAGA3GPVToLFlgyg6EQfPw6aouk61Y6WY2AE14BdC
aVx/5Y/1GIJrwHIa+Q290ZE2osjD+13oUSzkq2bwL62Gsq1Cuvc7dCE9ccUXUw2Y0xIESCSXAgTj
J0Wa6Kik9IqZeRaRuztZ0p9gl2L8QoZloPMCNt6/LSo0s0dN9zvPua/8KDXPHblcHUnUlavypwvC
tenzz4JPhGZaFgpJvch6l9HQEytmLa+xWAICq2R2WpPSRVVwtWDRsqu4KJwiL+iJTRRCkUHpJe1e
hBukx6N++lWAhdhXMRXMWPNN3Y7It9rJsfVuDbRJkRyty9ScNnHCCSA2iE8RJdx/BVRvx1epd6S9
f+nUJ4XCIkCBmQJdukZxh5QsxUtIdThEkbu2ZnbluelofQNgcvmE4n6YdhK4ESfPZwcmPHNQyWbO
J7xImfuGDF920wKjsRbNEXcvuJKisDZH8SeSwOFYoWXsemMntfoXCXrWTmkCcYUqQHFCox1Pv98h
eZYcBqpEQ3+MXBIJANKS1IhwFXWuyBbRBiQlqoSxrAZOx3aJuI6M3PKGOzPZSsnGGC+ywJyN24zc
g7ApSZacAPybrNaBdJcjf0+/Mt1JvcBMJgNvsaxID1gJkZkPPZnkiCPDmMQbn/1xUwvjmcwRILhW
Fj20Yvqdquwyo15DcOb4qPty+lLFileLlqek6iuM6vEyaxNXyegcUplxgzn+ykWDNqls0rWRCNfq
/DdMUgbtfgU6YPY2DUFHKTvl1Ggc89DB12atBL2NT9bip6nmHs9HVN1zYl7WJpcpWF0gvbB+xC8T
r5w5iQpUq7nblYHl4HQFeWuCA9CoLMiVgpCwKiPPKPTPgQa8JqfM2RIyp4alPB9igiGK6jwsGxoq
TKWsRTa8GOuUEpOiEZG3LUXTT9eSBdViQEQXce65R6y0CLpOXnmU/r/8MjoKbb4EHYuU3kKEgZlF
XyMKkAYbgX8PoDi/LcnlCuHq8XwtKhTjo9F8W/TlHQH4p0q9t2zRYNKgR5Ie9xyQaa06ahyhOTQ0
4FTyvBOTYuZFcd0n1vpBiqpDSRI8PcK+2VZlcsrKCtSfDAhfSxqiy2lgSX7/DvYuv44dpVgrgdBR
NzdY3cV2iFBocmJdrHsg6qwlWUMRd34D1Z/C2MlIpkXeHEwep5ulCj72B7VUQ6B6kCJV/yZzPcPF
pZE1Gl4ltfYdNj6TY+Ckbn3+K+r8RHd85+si7GADNHKQm0cM0u2+zKT3tEUTOcK89wZGI6hLznKo
Luc12e61lwk0P9U8OSjJ9CPTEHE66LU7mdqSpyb5S07iOCLAkeIQXX43HN2eTIE94uxtExS+p2st
pyNZ9sZYYPDNMwnLOgE8UtDT3hXwmw5DBAA9WLQTEupUg0LplA9PpUgsn66xhXKwQVJJr8805urR
UEFqV+grC+s8yBQ6deKL6bpgyhOUxG3j/iFRB2lXzhmxCom8zmEqbyLuQwSamy5pC9AOAolrhxU2
u98vBbv4TpEgyCJxn///t7LIAJPw84rUh1XdrfLm9K+/Sv+Q3/r9s1Vbz8rL778QidfYl1cpYgVu
FgCRWxWic81zpB7PP0uyW+QqsX8Tg1IDWHu85pFZP6QDeapSHigeN5vMBghloUCZrYvFDLCVUprA
WJTWRrLcRMgDOJPBgwW78P1Rn4say6zlk2PAYMnlj7w1vpPLFAjSNmqJCykn/6Fshn0SWvOZ9xDt
xBJDV6yhpI26FZJ/60GUyxIjb7CeApnovYjuMfEsCQKYb01jHctE1UDYltDf5+c9SWzoM7JpHz5S
kloHfFfbXGsLNy7L1yRMWioJw2ucSXY2+v1RxOHrDSbMQcIi8MhbyjGoVbjhKc9QwSQ4lkPn0tfP
kcpHyT7LRs+K+EQycCsrOdP6Y1XAzYOzuSnJmd/IHJmyOHcjS9nXkZ9wsgYPlxW1KyTFbZQRZsTE
g83ovlibR55g1t3bAlhPUj5NcKjWktye9Rp28aATfeg39Z6aFGS+GVtMm/baTljQXKGUqFvC9JBy
4wHlfwsWhBZmePFDaZFDupberQLje2S4g+aXPN4dFD8qpRVRYPFezJaZDsAFe+0YPYKOOPWDYaxC
KodriXStHV38bSXSXcbp5qJx5+ozBE6c4bUNRB1JHxjEECU0STmD6RqG0py6mRNU0LQnRZRBDM4W
oPSRPLiGthrVB627odKJuXhPhB7J5ZYCII5M0doM4Mm5kcInm74nsJh3BBUrvIM7QkYIP2/QfkQh
3eYqx/U2adTy8h4/p27JnZvkDHbUWqsqhUjSNSGtrzIJ1mAr5FUnMP+TsvyaQ8Vwy9B8LMuBykRJ
F7eaaE3HiwypD7V4r44a4Ida303kRmABH37keCCFAHuDRe/OmIufWNGetWH6JJYGWVGkHjRD29N7
cygMUYyEXrNUlu7I8gA8d/mVQayd1ImU0rZOsVOHs/qkn00h6i5dBHdFDihYilLsQHfKycLxdbgf
g7HNIUQJRgZzle4WtDBFY6r0xhGY9OBpRkrRjAv5pm4zc4//GJZwI1i7HuTKtoLKvBs03gbDP9sG
Fjj6Qiwa7iCWfNA7f/bGRFaOsV+a5Lj02qnw6bDH4bGpVP+EHoqsGjkWz4bk52uSLvPNTLcHhQva
+Rbn+KNEHdLRJK1/pALbOYOgCY8KdpFe4ABnBtn41Kq01muhja6VStiuUFfitbOqCVumkd2Q7MA6
NAoOwMQE42Jtx63kc6FSmWG2nvv188A1BotpUj+D0mGEa1H5HIACtEexy5/biiZSSWjSs2TiGCfE
JXkW6zK1KV/Gz8jvU5tEkPD51wkqSUnw7E/0l1oOqbcxR0SQxpZ5Y2GiIN+Uxg15VWHjea3PmLXX
GM1lKtzIo8waReLv/8bhLJ/gb4vrMXrpUtKEyoHeum8JtBYr4Uz6vLaN9GY4+YHan9o2GsBKl8qh
C+ljLr/eVgMhTVbW06cytGMjtXtceRup083nNjFv7YAuMp8/oCNGDvRRaiLYldaZGbzGc4uJLqxp
HweN4egj4Ec9j0e3GKAmNx3YfbPnQQhjQWoWFnn6lZMb1TXm5V5X11VBb7QWpekocy6hMJIo66TN
3oVpPsAAKc6xHgMLKU/DoBReWiXGeeYVC7F+yIN4Z8VV+phpLMd0gDNqrxbrWZ+ji+L1+wl2g2SQ
fTYiOoJqiVJCxXO+iBxbyCk1BXBhXUehji7A6I+a2tM9GXxzh2gHq0ndPbZBvG/rYvaqZqBboyVn
oFObrh7i3bhovvyZRb7v6SeTwHbwC3Ow23nnV4aO+SLiZMdxik2gfcvFYt7QZGvW2VR/mX5MwQ0b
67JqB6SPg/XpasIbQLGUtUZvdLnX0iWxIbVqLO4sIjjrD1XN1qCHFV0/3ZsDhFgIwUoEAjJVnlDB
lkGqD+AEvNtW2ouMKhNKkqbrx5jDJpcmUCTK1O0lQA2rnBLwg1HEBzpfe0CiAO58s3BLM8IwmNbj
huG3hIw9CP1YIWLF79hHFM8NIAz5BMdRhQ1ma2mobTpd504/5g6GCmmNC4KbQ0xjUY1vjS5V52Aa
wQxRFGPZJlqkqPBYKGhHo+d57ufHgDICbjq0Lbki+scmHEJbwdPdkVmwQxIHEI7oMT9MWUqC2k66
ChblSE2ANzlDDiRYzpglmUrd0RSl5NSQKzUNnXpICWZfE3ti7tSeIOYuCjPoJhP+CGG5l8kPdAUR
qirKXYjL7ymtbyFCZkYWHruSZvmoScpizsgw5vTE1bNqbdJAo2hZUKvF/HoQ/YaiQDwBn7aGB4QW
o8FybMHP2rH3++tJD3Mbj9W9GOmPTKKF16TLwa+M6rAHLal4svEAhLdwmpCGTVfK2U4Ie5FVvzuM
yMswKoExjM2iOnAyOwWz37sd443WegIFJCyuXOsk1EYEdozWuGtHtaZ238NXUUFyT23ncjNJd5oh
1OthQolXBK+CaCF7p2TsTV11nsYljw2fz4Y99EWWuQaFirkUfza1UZ8sGbey2qSxm1dm6hENVK0t
f/Fo6sGuMzM2z7K+NAo34J4DAUz1gRpqTgjPPI70Yn3xwMkGMJXRHwyjdQF+15D99IffiyOf5KrO
dMELq3ljpKAMUw0FQa95aFL1i6DXOJ07LV13vB8XHvVRM5DjpnmvrxORe3QlyijDheA0Z3J5aGau
F4IygajQVco65A1w2qHkOmToxvs4flYCP90lM5xdUdb3lt6Cj9DajRrHZ62YqJKkAUHAldpt8fty
F2qDVNoHRSft557+IAxFCqHLr/1+6Zfv/NlClqbVE8XqrNGcTAdMVusNCQYG6R/knAk2HitX9ats
q4yTuI+W3/j9Ts5p8+fWwhgeW1C6RxMPz6VvPU22Z2hIjNNdNK9QiZqX/mVA7n4NnGobOdI5fzHf
+k/rQH6qGuI1dgUKv8C0HPWZ64J6qRgI6nq4YHXz3xWMcMOlqTwLLaGwWsoqsAJVN7RW0mvQu6UX
b8RN6uVr/ZNfeCiedP4qMnqJ+0axyp5lfF6n+dWIgRHZiOy0M6k5BA/XN+MQufNREF1h81xjoMMJ
ygH/gWgm60qLUPwwtvIpVmzlKfnQDVctnBnkgTc6VeLkX+U1odBWHY3yARa0fgmeSaluqo++PLIg
LKgQ9hFamfleatawWRTZ6XC64pw8oozOoELmFOwcy/SikhtD6sbQjzykMPJj9VGApNhk6dE0roLw
yVtHnOcqt6S1kfZQYxq+qi3CkpZW5DuM1fGkItOq7XJXelVyzZ44dauwCkBhIFdk7bjgIem2+XP8
LLwhJaCUhO1hXXidtlae1Y9U3sviSgH3Hn63R+Vm7SBUp5suQ3u8CWgmrvo9ALkMBvwqfuvfs36l
XELHPPPmJlv9HL3hThY13INr9yy5xFIgtT0SqVAC5XpiV0NC5HHjlNbIRfqTaqygX6eoMFb5jVQm
1CTCNQZmg5uzX/et47en+aEZHJgxOf0cGj6UK1fw9ofYBl34NGywvxQuzR4hXtPd2oNN49lMu/yQ
PUsP2jUfbFW/dPImReF7VHcA6PoO6J1rPYkX4ypPjszAEbYkqXC8fOl2eANmasOxLRyyvXmkcMxF
8hpv03EZAQE3jmkT3GnY9W7+XR+rV+EyEoHmKl62ndfq/oZwck1eG2/mDvsVQQ3V5M+GI+87SSIn
8SR9jZT7V6CrsTk8AIlv37BD3FmAM2VblGsp8gbVQ4nRsqmerG2I+Lqxje2UrURlG99M0e64yY47
gyIzU9XprpWbn7iHoyWYgCXvwmcizSzd4Yk0tFhqpznIq3gXPI03wYtPmhdtjVudn7VoS8yzHzh3
6SKf/S1n0wRA5L2FtvFd7zObZbChWEJt1Q2gQaEEfYXg8lLvfRSb984lLP5x4bSjY1u1m3DJjluF
p/E93dVH41x672NoNwfFK9eocisHz/M9ecMQ8mRc0LgUL0tgMUzmtZq4hIaGJEn8xD8QbBBPNNUK
EeJJVM7tRtpT9BneWMqUD/p8i6AeBbhH9TtFlndS+GBQam7yJ+tDS2z8nTfBpmUCueja7s0BucNG
+mjexIXzZltr4Vhtxc5GBWrZo22+VFvzSYIY9QmUz6m97iF7Whw9SHHJCtskT+mwEa7UiuKWR0o5
SLwCevlsXuJ3cDnV2vC0y2ys6nsJCvaJe+L8A2yxTTfZQXxSLtYljLeUwfztTAH5xCfEZR2Mtblq
PgTVaT2OG/maNpG+C3fFg/4yuMabf6j3gZdvyp/GDX07/sCcPXUri1B1uif846tSXXXiyi829On2
nfGYXsDkRW4vrNIbdfsXUbGxfKqOtri6nWaD2xoxMtK64ScQjyBm4o4tcWV8oeOcyE4xTwPSGnzo
rEBXPAsVew2DBlblBN0EaR5JZCDVSeba8smvyufwXTDwGtnNJzfWcd1OhHSuaMamK8LhNtKZiBW0
I0RI7btDVPOwGUzkJCxb06J9WJkP5QWjuVlAEqK3sxcGD4orAmjkdfq62fk3oi9VqMz1I4LIcT4L
TzJ9x8f4hp5boBS8SjMPA6l0nDYY79QNPdPWZtX9DE7msQR56Ijr9iA8jWfrMD8INFE5MRytQ6Ad
/e8B3uCBjEMqwHREr+yIcCvyF+1qnI3X4Ikt4dXYKl/Codkw/2Iu9RQMMvxodripn+sdYqAIpagt
PlhrzAx2+Kr/BHtk4gHN15VMPLENwZeOBCxFBjDkwVXk0ci1dk2AToE0ICazY1lr86km9+dHDNbC
Ln4DQOQ/Slvpoere40N2hzNG1Y7guSVI3ebWhkwGLs7Ay3lIWcomf1OxHoqDp26bygm22eTGP1ZL
isbKdLSBLVMlDsim0StYTqA5zCwyhKHZvGbbptzQUkJTYTDOt8KRFiwq68lREMvQANnMlzD3RHmV
rwNI7na4NpBmX5RpJbvts3WURK/cY4LUjFXljQfds5gm0oPwkqzbDUd3+Rx9B8e4cMwvsd/qrKln
gBdoFzrHyDx0whyC1M980+7pcWa8xeoG324abDm3x/0SgLouTvmr9cIZXTpUAhhu4I6O8E6dHzmu
/6WdEoiw54R4T39Gz7JqPywRnR4C42Ptsyw48Pyegv6ij7t5nzqN19gBBiCvOhKu95Hf5ev0ktE0
+qD0E+7MPZQWdd28hs/ltG4+mXLQu9q98iE88um6EsE4Dh+YMTzwQcyVDewluibhxrIu8bDqpK1M
G420UoGnxJxeKXcx2unmetxqyQEc+kbyZkQaL+2mRblrrmCk6l8+rLbRARAo7kkMNo79TwuEj9qX
TC3Iy58bBIN2fxNeZz7pfk3oNUFJIBrpN63z6RFqZb4nbpa7/6o6hBv1Q7UuHdBMlC2TDVDo098q
gm2RAvAYaxuBhIYb4ZD4F1uYPni2+PD2GBSnNYkqQbkZHrTuoIcebgzAuz/kyxI+pQF8O9KT1y4g
2xXhaeK8Ednac30ZkMl/QK3Hyo/T4wxMG0kNyloDZTKAxjUTE8CfZ24y8HlkT0BgOGflVsqdULRp
WCF/6PZpC0J7NeU7+ZE/b5CUhNugX5MR0e9JJl+0lQno8hV9JD10ldyFEs+dPdIvnBTi4qarx7Z1
GvPKRVLojhzYyu/6sbWgaG58jqFvcbaVLixQyJ/k6EZRMH9sHqKHHE/lbqjWwVN3TyoPMiMzhnbN
iqicLakDbvkJtDdk03/WHkYFn4rLrRhlgL4JCmAQO4pzHOdQIUWn4N18k48sEul3fOnfDGp3G+JN
3opDtQ133b59VR/L1JvoCKMpfYIMSEQdIS12OJOo65TrythYb23mmSiKsn1BKkH+QP4JFsAQQMlD
MD8VX+XbgrPBvYnmweRo/k2ECHaP/AdvV6Z+4y2bXvAuYsNKdWBIaOexMNqcGQlkfqhhquwok15z
L+r2zRPdTv8uABM8zj/FQX8qXmLT9jfmNeD4tcuf8aDaSmuPePOOpeaUPCysI7pdMVl5Sgy2SyXZ
NQoUO71xjmvz94AkXEqjx5G63p3XiTkU8wDb1w7SCQYd85GOm1/etf4inLMnnDIjaEWmGbcOpKIf
iD3nbza2CmPEHpoqNUp/L97RrTw13Dp2gCI0eu0nc0NGFB8fgd3aRTuio4+fJ9fnjPrBwBegtOw4
t2L4IQ/Yzt+iyqm/uwNEZKYM2xOqOgT5zwC7ybracG5xsgvw5trR3GKXuiB9juahxAtmcgq2wUU+
cHII3pgz6b4vdiUWGNUjIqt80meS2N3Fb5ugYF8DKiE6FDWdpO20kwGAek9dnTqFClYTKb8LEISO
Z/lE+zd4k1iwOFHFDsaSfJ+YXvrsS+Thfr0Kb+X4JhaXnji9F6rOATxDlxNU5CFRQEjN8YxE8FEl
iOixKwlr4VjfwhXj7COurC8eBrtqwjGeC80WKNQxu443M1r1b0Qc1zsAYVTZvyZtpV0xtNCdlAic
Ode0/NzqTtgugOtHUoO4tUfNPuTgJ5Nh5JrkSd+YoAXKcRek3CXwENmarJ87Im4PxXtvroJ9eg1O
JVcoi7NSh2Dnm0LAo/pBf4aLKAdWc41NxjqgWIYAiFh8F53zR162dBbfwFVdKWbwY3FHcUd4xesD
DZSzuLgvHB6usE/fqN1xUUi/G3+PgGTpsl+DL1Zj8oNQVLUn845h9yP+qTcxLb1tuVY//YOJWdPn
zscZeVUcrUe8jNT1ysOwyxobLOI6/MpieljchzakGjKP6l28Zo9ivHTkDyz7dfdC6aOtbNKfuTQ4
wYP6KLxmrvgpTi44Q9DAwjlhPUT4yUfevhO6oX7WwPWxhDvtbEM+GrZh74Bo/vT3zT2o9zFi3q18
EBxjl2FzC50K7oe5BS7+apF9MjJD+bB/kNALYM93+EAMtBKOP7qaZ13qS3tDzHk3YYTgf0T4yVxF
EepOhxCS8jr+YfWTUkcH4PMxUeALVt99aXNE4NiEPptdvr13l1A5pF/aC6PzMXr3PeLhfWeMHGtv
nCT8hV/0FhBdWPMzROxibShI4Vfqm3AQNxVG+bUFC8Vh9df3tE6ckGgChD7reNvsQizwZ+lpWWwW
kRh3OGMrncvlEmvSYfCo5wWn6Sa9vFQSbXmHsg9NWzznbIzVW4qW3R5d9cTA4SGFF3kffmN/NR9B
gEY/8bX/ZBMQniQ3f82vU+aRa6lffG/cGk+sUUwK44uu20E5TDtQQcYrKXNAZmYCdezxtQ2cDjoI
maMKpzQ73HIi9r9RjnNdR3sbf6tcMTgZqRB6V+ERe5X4yCofrEbsFscYD8y1OBXvyNEtouhshAGE
2vmPwVPIfFr59/SbMdy/cISeIFHZ4iV6YDmSWXKwnK1odzX35q69NneWx/CRGMpVdK7c4c7dVT3m
B8k19tvkIq6Nl5rZViEoLVwWTxZL7ZWz9a1/GzZ0Y+7lDYEaqa3oSHc9R2l3euHCDu+yOZToJCun
cUVafjT7nq0do+mjvlRE8QY2PEiWjOFqvkzj3nL6k/85jPe4cYXM00SvIF2GXd9uN8aJtHaufovD
h0vcgI1xJb4uE2iE4LUvfwhEkDez6macADryPDaBxx8sPG0/ncoHVkE0h9Zu4sXWXv2o7UaPT0A8
KOuGhuANj3G4IpqYkgSZfwV1ITZKmlun5fiMl/Aj51gWrse1+EX0QNKsWcDvAgv5IlxYlRvjWL43
L9gpZC6e0kW4RZodaG3PVOpUz0AEPVgp8HhaM7vf70DT9jhQS8tpiL1xjJopjXgfQ9PbEodd0Nck
BZqumwRtew01PNlHv7+eIMLKkrZiqFjJvpF6Arpq9nE8Tz6oSgxTypy+CKnSuEar8b71RpCJhs35
NjDh8qrUzqoYd0nE2QuVMgrRoTsnYlx5KaGPTlj2WJ0nJsOwfImR3dgdnQ083rOCDK45qNLIcWks
/t+X0ayPnVrqXqKH6W4kD1htVQ6UaZ1WO+vb+i4aqz9YQNKB0xcFRVj0CeusFLip/H7RZ7LShcCj
uUARE4ExyY51xPEhNO+ILOtNWHIwR/eIBZHCs4r3FCUHJdqJaEQtvgrJOaBiMZSBiWhAwvpcnwZV
/pIT8OJ5vHCvzYvP+91FENzQMnVOUXHnIt+psy3c3VUwfSulf4QwL3OEDTrMYy+xLjdMFRH/MQ+i
U+UNeuWMzLeZ7XG8GA0xBjNWCyozNM788llt7pOKenX5PjJHGIVR8yXE8dUCpV6PzWMrzAlrpGoX
Y/o+6CUl1Ok+lYLitSr00153pck4J1OwKQX5pHDxhO3/mEvqk0Hu3MqQSQkgOJQoGYWQIv/i09xZ
D635XHaz5iYBaiB/nG/DLD/wODjAkPVKnaj8MgVwSkbfOVCeP02ZcE3LD3H0heRB1ocmH5tth8uK
dSZNt0S+sWiNm0GcwlMtYDrBjDF5ftV5vRhE9gIFg5lhHM3UGvd9ziGTVGhXgQ5GG2hWPcuSP8md
Vsj2M/xVhDgDGryPf/Q+d9qPOtQKIhFmXdKlrpZyXFiSvDCwn+Iq5DYsmfZ//Z///jtsDgig8l9A
m+3X//0vTTVNxEuGplsq7kx+6B9AF31M5bwXzHozqHAGCgtMQc9+IRND1WTEumSVV6vxrlTgShJG
ffv7H/+ffJflp1uSIpo6HSL1D2iPMWpjqxVGDfdr+PFH1RGbgNJBTBVDWARKhANR7RLxSv/9z5XA
Dv3H25ZkxbBMjeaWKi8v7N+APWID1FUepZpOCzkfNU6xWvciYzhPOl74WURNn9VHbHhH3ULPSTuZ
m22hbFVr2P3DS1ne459PQJIJ2CDpzuIV/fEEpEQTJ+Sh9cYXwSLElQAWQvgO4WBvhIcQ8h/9yQUI
w/Ad6Z71NwIsZsLx3KIPpn8YDsZfvBYZ/paimKomW3++Fi3yJVkoInrloIFZHtjgF6xAOpXvIV40
XzDVf3gSyl8NQBmLh4HFRNRV/Y8nkdCxm8tSIGI9p9xnDNnNUDR0kpy0uhnW5vLxG1L7VpYknme5
1+BErUaO9sgBcJmkO4UYAiTGMbGCXGDA7PMpafwlP3Gx3eK4qutnEw1IOaFMbTMeb0nsCdJKyro5
aUnVOjLby98/1L96prKiGFhkzYV69ce4ngKVpIMkaDZmxkZIHhuUnGr4h8nzO0j/HDmKzNzRRPhb
hiH/70E84nSeWkuuN32tXWHTXPrM2A8Gxe+WGVNSgjWG/DKXPTgGi28GczvG2hH/B5zDIb3oISMq
bcrzQAqFSRgwPmhT/bbahVlSvqVVfZwnABqlXnli45/FLvwp6qx2//7Dkv+DnsUapMi6JouWKYH4
XIbIv01GS1MBh8sK1wGLo2lgFNAKQBx2tFqmjGc611G2ARa8HaE9iUtZ2XTzOn0OJJiuYQJhRB+/
CX3/NpMaYCDMBSWAVjAPwdnP4PX+/cv9y7VDUWncLcwxWf/9/X97uUpj6YUR8XIZWXYnQbXBcGXP
C3ZKyvpbQkt98fS/jdo+VqhdBgjgqMmsUlNs/+m1/NXsUVi4RRVFPcLQP4ZAgLBEEsyp3iQa3ROj
SiZnoY1MITWhSq68QGM+tT0t9oA2xhBmX3//Yfzl9FUsTVZFOG86A/GPZ4ff5F9jcERQ5NSSTJG5
jxCJTjcTzOZKVopVs8w8fFkJQJDl4fTyU2xSV1pwMiM2OWzs4zcBUDxpxP52G0vfrZFQcA2OZVrC
7km5ZRPmSt75tQ/9DzgRe2yUFEzjfrdQltoFQ/X3b0z660/W1A12Y1k1/2NdQoPKABLrTVPstY4S
u67gCkS15o6gZkh/SbazZG1TCucx5Je//+l/tS8ywhbimQhwT/ljT1BHX+3UjD1hWjg9AqWJYWGf
90PsSYFxi7WcAsnQ/sN7/qtVSxUhJqnwfSDZ/YGTS4gL76d0qDfzyLNEcPOmm8Xb37+zf/oZf7wz
8MkyPlEGLCK/46zXnmpm/7D4/uWYZDJIisW8oMn955i0YlgtcsukqCRXGWgBTKwi1sgA04r8Qp42
hS81WmtVd8Qvc8HU9D+kndlu29qarV9lY91zF/sGqF0X6iXLcmTJTXJDOLHDnpPNZPv09dFr10Gi
CPY5p4CFYCVuJJGTs/n/Mb5BMx79cJruU7+8iar2tlXxh7q6RiZeSpfKoWIQDuG3qAhWcmKSEgk3
wAIbHuCQUBmdgFGBc19E/vcJOOb6qDQ+vnDa9Cj/Ptsbqmq5BnhO1UOyf7GmmFbRGAqwoE2AOH0m
WcZnJqHkOiIoiOQ8Zk6dPuDupuUA7iZQSromBVvfAor8x2/Fu/ZOILmyWbV0zbmcdErbUd2hMMpN
mf9UAprtoU792pEafdyBsEvp3xgAK0Lj5uPX/XN3gmrSRVjn2LD13fcr9MvE6wWaHKskLQl1CReO
zjNZc7HnomjxozHpTvmTH7/iNOIvrjmfz7UcjPOWYV7ujr06ikaiCnCHmRB6Y5TZbGWfiyp+/P94
HVNXNW4ws7k5ffJfPhm5B5jLKkdsXGo3o0/uEiRuMNWf7DVd49rn+eV1LjZbipHaZG/yOiAppOKZ
CzTfnPLtmdIjC9CESV/xPo3ElsC7nnm7+GrGW6eMz3x8ag1t064Ub9JcGdnSQI+lGaG6itkJzUZS
ownfJNbBpARF6Ga0KU0AN01AzYj8R+z3hUqWgo68BVI4il7oPo3nIqrwg1MAa1nXfY75sbG1yjpY
je1KZGFGXDgdOmKwxNwLTATwQi5DMf7AZ65sOw6UeCY75JH08ovmR+uqyAuSkEznMse10ycvnbPg
eEqrbWIhe6n7VXNQSoB9LDA3dXIhtsiQtDM+xp0bhF+7zFYRrkLXsXrzCHX7pwoTb5H4dLAdy6WG
OWrOqrKsZ4I/4/ELh+Zy7VNhFR4N8NbGbhMniAfcPnyMxvEcRHcfjxTtysLEhtKxmAxUlGHW5W4p
TUfF4JgmyDMGCKCH3alN86PR6Se38r5TjWhn6pAcsfM8eVn8pfZCE0hTh9V/LyJrN+TmCfP6s6WV
Sy0sHkYl/abZZGXqhiTjPdXX4xBS2CltOP7BY9XaxCuGfjPHlLjuCQ6qavzVTnLE1kaXygwfRUvr
VAEIanjf0647WaRejbI56ZCh6xbgd5zTEMm8Q1WGSxMboTT5gTgljqNvFmGHlzM+Zrq5x0ty1GV7
wjIXVK/xkG8NQ3sdAm3tK6C9TQodRqW/NLm2LnpajxGX3SfN14yilFLTEpI04go8C/Ppfepmlyxq
pzmFtvb6/nOtva9FfUR9u6hbCBU6cj6Zejuo5BuLtmBTqS913G78njlNM58NPd/is9ilUX47hvqX
wDLvggQ2RFg9KKO4xe0CcycMH8Iu+VqRILuXIUweP1DuZV7fmo3zSoY51Xy3ehLYEb8kLVE3OXzj
sRH3nEEZUxPY/pMRcmWh0D1oqRSfLFSZzsVk4mdQS/VqQB0NhkwE1bCTkEvntkcdMqusFRTt1wgB
O5KMCjmLym1P6p4mqG90m0/ey7ScX0yghu6Y4CY8WB7e5RGFKkvbdkUmNuBAkKcTM61Ek1GNMET0
co2tteR1k36lFN1L78gfmlBPdYWyJgxdcynagm6iqwTbTvafLGLan6cOgxOaatu65kLFvJzbq2Bo
lbCxSTTGMkC9q3CRytJ4QVwe3Ph99dXPRuiEjp5uagfOVqh024aclU8WtQmOfHmJ4NuynrkuOYDs
WH6f++WQEKExNOBl3QeIANka/1+mLN+5IZg6Zn3cDzd5ijjRIPF3omnIyXNuth6y4hQeumr/sLKb
FDsBZfn+C7y/8Vb4CvInjCW6mcx1D+WsX8nFaCtfjDbls0RShzgHW8skasVv7BmWjfSTxfPaTMX5
iPxX1aK2oesX+7A6kUWa4KmC0NocpO7Req9eYFDN2rQ6l11+TpsB6Y8xAosRLx+PvD930Oa0mmoO
SGjHs6yLfWbSFribtBg7iku7Cb/Soh+GM9W6VWSX+07P7kcF8dDHL3plTLFrB3ftOGyMDNW++MRF
LUQTtE26EQmST7SERVK/jHYD9CO+s3x00jkeuf4li50jKurXj1/+fQv4+9NmqgYfW9dMzbaty41Z
EKVFbqYlqXeWNOkttowOW0d6R6bvaN7FqX1sMQfQ3rboSSugLTqqE2VrznrVfaoa49xMXybo/W6o
8fIXvUvFRLwMw73R3ILx28UCi75TfXa3/pwmeOMcOti0WxZvf5rSftn/lBZ1a7vJeOOY7kMDN/Do
vsaY8EFQfnI6uDYwDIp+NpeJnZB18VIhUmHflV6ySRK4Bg4Oj8BZZ1Zz66DzxjLGiVJ6Tx/fmD83
zHw8iOkGkPNpsrncdpkFYE3FJSSF+S7xihcxaGeQDAu10B7eL3niZ0tTdz4Zj39uX02VI7mhTpt1
XvjiIbBqihjSd5KN0jS7IW0JskvuIlvdf/zxtGvX1FIpdxnkt3BZL6Ywtl19FPG7N0FuHe2WMzyB
3FPBjaVSfC0VY5+Y+ipWrZULW8CsmWUrA6dVM2wjRIFAqoi1MAitUvzPRtaVSYhroKns311dtTkR
/j60ekXvCfPD9lvhAxqj8GRYPXOAv5eRvGnarxqBhDM7hhGlfTbUrGmlvXwep6nPsYCEsdJcvDYL
CAE0oUw2ngVcwsToRwUE1oLqCOZ10W0lTLcZBk1wDZBIcjKY+QSoijPyFaeIt671R0Kiott34K2r
YQR0eagNDe9xnyUQa1gJiJjnsadgpunVAmccopCiyVd+nd+nJibyfiLIvEPH5JS/GeAmwSeWTo62
8zvLQCndpdUBL3r/doB4HuwkoE+YyCm1goPrum+ytnbvqSyjUCdTPDnTrlHOYR+D5Ii+U9dD+dYD
91NEuwHE5c11rXwB8LwqpmPAJwNuekj/uLCuN5VmNNczLwfcGMNwDU0muqFTvvkxernQWtrDLqtQ
o5UAUXyr2YkcEgmmqVfcOUujqL98/CauPlxEDtC+8HT4/xcTSWaWbB4CkW7wdCKp4mOriXZ2HfnJ
oe1KvZER7Nmce5nUbWp9v49g3G5GXpR5uukMmk5oE90GZAfzdF22O7ZQZ5gH6MHBZUjDIq1N31d+
u+/c8bM38udOZarQa7SJXIqfXP3f38gYq9iIQbNutBruRcMfi75a18FLkg3P1mTlfM+3Ka3DZITP
3O//7xecq2CyoJuuql5W5HgM7DYJmc2GxH+drneFviyr/E8ma/3PQzJFMGZG+gyU7/XLp7avk1wb
BTOGndBi8OD8z9IiRZ3lHJOB6BKbOSs25CZqbW/WSUY5QHIiT4eVTpQRe2mU5hA5R48t79S+i0zv
KYOZo/uEDfTIA2sNgdPn0/C12YYYClOj7XClLOPalQvCr01QdjY7hVxvpSheuJRzIuf3g/rprH/1
OukGrDuwF+4fnZuUi+TYVL82Q3+naA1I5KR4aSibgoR0Udak0fcm/W4CfukUcFUdO1K73EU5ApiP
B4YzPQGX0wE3iiavqRmEk1ysc16jA3gKymSDyRiXDqB/F/ADBErCq5II7RcmKSHrLyG7CbYER8+t
16r71XHNc4a2Rrz1AdaVKGs3NdulmAUS1DQZjSN/tB6JRV1v3VqefztI/ez2FDMKBoNqFC+mTB49
Q56yQrx4vbovANWTBYaXqfpaudayDEiewkb5QqmaEqR3HrXy3oDWRPjVBB5+iwTN9tDNjKXQ7T0e
4/vWAAFTONVN2BjgLQj8ITjSdxyAp/ZTHnHMZdirKE57Faylvg8ZDjMyTGHtfHv/f8fOCKnlKhcl
FZVQfI/Vz1ZV8+q9d6iwMv/h7bvc2ld+PZUUMla2strlwJbcpN11NDkX0wNRdR36oHDYWBop4D1J
YVzp2NPOcZW/xEH1ownr7aiaZyVilyk7JuyyKk+wOL6MZtWxLfXmSRX+iL9rHsiRJkSUYA9fcHht
BCyyZOJMOamNMlqxX1sGl1tY9bw10D1Oc7Hh8CUVAj54qQK3TouTQAT3sqaf5SifLAPXNhiaanKM
xODtTce432fF1Gn6OAIgslGkNtP6/D7o/R2pf1pQPohqeFELtDp+evTE8MkZR7+yBGlMhtOmmWat
cbnf1zWeahP79mb0tVdwbc/A/h8dLVyWXn6Ki2+NZmyMzfBmT8YyC+FO+KwKZy9848Vt5SkvAeq5
BV2/YqpUreseAYXu5yvqPViqPHkKq3T78bN6bXalpqXZ7PfZj/1x7G6hrfZVIMSmi1G0Ofm2bKjv
ZN2pSvLtWCQ7tXNWRohDC5XmkPPm0JHMOrU5pRJ1hBNinQnvCPX8Effmc+aqryMsuNh90LLhJanV
T85UV2+vptGWpBfDme5y9TUVL44qtxYb7HSH0u4qREOPgSxuVDU6Bmy28rRfDnGwHlzr01yhKxtr
XnuqPOua5TFX/z62mPI6WZslY4vwlDl58Awwc89Ts7bEwlLiE876XTiqr0WqvlKnXkFsW+edf7D0
5oQ1f5ZIFxkz8GlDzW8/vpPXDru8OY4zBnswTm4Xs25G/hrAee7kKMUzuLHVMFrPscV0GYTOjPPp
Xs2pLQWWdbADb2f2weMn7+DKuYo7o3qGa3PAci+3gYVjRjLLqS6VQ3ua7k9ne5ugBmIun02vPRFu
/Sgye98n7oHoXg+dh4iNZ5IKX6UTHAmifM6B7CtE1uIp/uTpvLIcawaqGs8wWZP+6M638C3JgCxz
lNAN52rxZlnlOa0ZQFFQHt0m/6wZfG2wGMRs6Zam6xz3LgYLI8MXej3mG6oDq4qAuAqeyQzy6qKw
w1McDvxj/8njPN3ji5WXfr1qGQYdaFP3phnql4N7MXZ9pfoUr3AsP43oGHu84Y68DUT+WeHbuXa3
f32ti/HmKXESm+ZUKPPgY9WRj8FUg9TFCUeLXspeAGBzkTWaxjpUy8NYCAcTjnvjDh4Prb3Asn6e
iL6Z6awC+nlVMWxVYT4Bqs/o5JNOAm4pHdfFFJvbOeq2VoozltgQhL4hKdZCkbhxboqmOr+Tj5Fo
ZrQfYfMVb2aubYhf3sRWC3YlHrd1qG3L3Fnmor0botdAd5ZenaOkc3YuHmxKLjrpgVIMa7X0boqq
PXgZ0BdlWFdjTf5zeU4A+DQKVlMMoGl7m7XD1mhwqZXNzziW57bmXQb5oc8hmGT+eLJSOiW6R6SR
wKQ9jxwQNinZvsV3dxtOwbPC9GC++OozUTZfk9omxLCZKYMxzAFpe/2iVQnJMSDSrEr8aO+ES4+P
sjJRSeLGM3c2miAnDspV1qOUVrOXAmkWlcWaHCx5MwZDCgs1Zx2xS5J8BCMQvMDaNIj3dL0g2vEE
4wSl1bKOgw7hpuxg0wGK6oaYgIgmuW8yNomGZwIGSdWUXzFR95ElwkqwDmHvhGvIQkjGqWDPCGF4
JmezJ8bBWOfEArlKcQSjh0eHUT+6+RHU+cIo2I85ar+tc5ZCC2pcgl+4JTvIS9487EFOVJ9d352S
Md/aSByDKj8qtURL4aN5MrG0ix+1qz3pKb7FPBGPcb+FZThzbHC3NA6eHOBIfoHJG0ixF25Ci9+V
+LcqoVYN4AAjtFZS2U5DorfLozc4N649YCLlTU7zAJD0NfrWtZHAPfTDfRc1z8IJ+kXeDOuPp8ur
z4/mOBqTg4Fs5eLAapd1KQebCUmv/UVlMyOTizkUJF6gEjIHe9mM3g0f8ZN58NomhfoHp1fEFGiV
Ll7WCgcYKgGhy5L2j6Z6hzzJqOfnn8xEV5cjix2mQceWNqJ38Tom4iDg9V6+6QZv03QNnihI8Blu
XaopAjndrIjCo1fptxGxOKX2+U7h2ozPourYXGOqsJcHR6/IyqzoLDoKeDjSEsVpg/69U+w9/3xA
KMChz535wXjP5L8MidZegETcqxWAZJfiI7m0eymrL4lOpJZr3/iZTgfLApbsE0TTQc6cZVrOI1j7
myDNX0Ug75sw2MEVv/GGFpgCaVOtVeFQyKnmBwSFBBiIs65ZDMI+Gw0YuITpshmmHmGqzPUKWmk4
TE4ndXgx8nFDXDOib2euEZichSpC/le9ThDmtBjwyfUipDy6L4tj5Qo07CamAVWOL9PdFJDB8H/1
ycKN7UeOUklGRnMxgM+KjxW8Jci97ES++YTC/t2xC5k3DDh6Cy2IKNS08a3LJpWsghicAlWoOnPk
Qo9b0sorMI4aCOGUeGMiP0ghQKAu0+INIxVgUhU2d9+C5UcY0QUmkQbSPBc9CaYDmn+nkAF4Bw+H
tgaHgt6j09q7WsVEmVbBrOnx2Lbx45gU0DeySSSO5zPyeYEJK/jxM3htvbQNjugeejeG6vSM/rJe
RmptZXnS5tAP6THpD5md3gyduk404mr+Vy91eURrC3jDAuTjJnQgKebwhXNq7GAS551UPvlYV3fJ
NucqdCnI0TjO/f651FIvRGlWfK5kU4ek6QX5MuzFatq3x9rwVSMxfcTJDm74k495bddDlYaSFFst
zmEXux67QlaQp0wvPW1fCOhZhuVFyoMTejdawf3l7x9f2OuvaFHJn4JN/6g2AKdG3QLHcFPFFQaw
6gxV5kXzhyeRVm+SNQSq0/Ljl3yfOi73WZM+llonamXnUvwz1gVUfxIUNnGfhnOTkMMWjSNmS4+g
UbWajdI+1bCZyILr0pPrngnCRhAzsEeouqnVJ/CYy6PCQlVjdsVnmkl2pNG49gakDZYioE6QPOJk
1k2C6I1Cl48pbtzahWPPRyKaA7+Qc8fleetwpZE1QG37poWju+BZuYki+FI0b2tSiU9VijFOwoTL
PGMjMv2h98ovuZIPM59KLILmRShDaMKekix08hOozXa4jif3eVkDTUIASEiYmHP6zOdw/L/GLtQJ
Czjex1f16qhlzBq0gmhNo0H9fdR2vU9WWuhlm64s3tKBgGMqKf64BV930M2lbBYxfsfxs0LmtQEE
D4hCJgVd84+TQd0qQ1jodraBUP0Wj9w+b6xfhlS+ZJMGo6+KI9yf88cf9trqT+cJxbs6/fG+u/5l
5lG9KkGQDPkwYQkR4GrmHjqtaemvhLWLXe0uFeV52p98/LrXZrxfXvfy/ByPZtoKS80wNvdrl6h6
OEP1odO1p0q0f2c7/xYK/I9fQoC9KxVqUohtRGIcS5kVLkrlsnMJ9CCUaWPk8X3ft90iQrYeUI3V
q1QS41L8tAhzo/s0rgc1xMvuwsygbqhxo32/dmZWvTGC11RAP7Lt/i4OjCOsyj7zAZwaKSI/RXsN
bLxYtQksz7e+xmgkl7qOLK8ndq+GMRjGgHOs8UE2IE3G5MTcCLsX8tQqzLfsabFF4zapcWuT3Pb0
bi6x3Vgl9gnbnXdIBG6kUuG8oYG/nnHyomAs2Osr+ZmYjRpLCHVnX1sHrUXGnaxJ0yMYEinVMre6
r+1odoTAcezRpLVG7nXw7QCScwf8kkwTlmAJYyKZBzoM4cToj2Ya7qZ9c1kZTy474r5mbBCpsAzC
/skMRmKw5DkWzYG4h2LpJMpNn1jLDvxspIQ/lbEallYod2TMyoNVhaRFYX4lofeTJebaQ+NNAdQ0
HnhaL0WdaVrU6C4L6uoFpythPLXgKKRqPlmFdUPD90kSUfbJTK9fG7wemgzcEA6t4svxxPkyILeQ
CcJOnYMO8B7Zra8vtHpeQsKNpnQobWrB1ZG3sf2YSMPMP/RRHG+CODtVDW3NQqftm5Haocc/c794
Rm9PuFU7TmiJ5AYWL7yEBqA62Kxl2mIB1ixoEB8/g1ecAiYeC3QeOtMNtcqL5yJQhhRNZQrzyM9W
6KdwuKtUvPtKO5gZn4r8LcLZMfUpA/z1RAkJ2/M8hNmDoEIeYERUPLluG2ZhmZ9I1UO/hdVpTWoB
Tlz47UR6pI+tsfJtA3h8AfFSKgRQpOoUDa2S+xq14ebjD/Vn4jfoR0QD2rSZcin/TCPmlxnNswc3
k7qRbnoi7kuK6qDU3LMUdjuv9H6leX6xEBno8EzXziF8Bc7wOfbegGwQmSfrKOEYALXSDd1P5qFr
QgxE27SOpl2C80dhNuitsfBbJtvCDfdNlL4oaXkMBcZoy8SILMk4qeB411Z/Bv54F/by1qL1NWt9
Tp6ydh67VRbmbzLhRkGpR+aWvQ2kFTgdv6LJ3RtCa1D7mMrPT66pemUGRRuBVACBG42dy66mGvuB
TdkoQ59dEaSU4PdrBqYNX92R/IxGhKvbjyLaduHO60APiDgZbz0VdkMXvqpDqd/RQKO7nUIMMvwp
n7MpUb1pw0sw8rgM6XfyIfNll8s76KhwT0hW9ApqHLnN02JFrbKI4aqS28nDNkAdt9zonskKQGUu
nE2aeCZpuzlnKdfYCZ2EHCOkLjx1vuCmhDsAakD6UgoUbTtxTf03fIr3T3VphGgNPWWplgXKU8W4
d63oKUeGNDMaU5t1BXslV3H3iffD6ZiC7bh5DSx14VvsZvJ2g5BtUdrfIJa+BX6w6wPYT0FsLQJD
HKf1pHUeiMH8Nm0KZWo81VV11prmVafX1/L3NtI1uv/8YkOV55A9f9e1W6+QNMjDG6j17SKIup+3
vmocPFaDwIyTNdVCLOlVSWSK5xyJQ+b4CBGQKbaF+VXIzZhO3NFB/ZaL4ccnY+HaUECQZqiIVjjU
XnbVBpoJaS2NbNPHIgULaczA+95nQd2vOc9xfSLv2JoKIZ7T/IXPJsm0T5QlVzYtGARddObWtKJf
FniJuy7LbNqgeYLb16XFo+2AGG69kmuDnHTjDeVyxEc6i2Atf/YUX5n9KZXQ06GMyw7xsvqe02Nv
uizKN0lDiGSRxxtTwDBzAN0vjBJ7lcCMtHetk8UzsMr8EHhovfELQe5zKN21nscHvyn1rTFMEYCt
B4SQXC7V2rZN799Cy1wQmHSOXIJD2Vus2dWwJ6yqv1ex//htW1S/mz5/iILg1SCUF3/9r7PI+O8/
p5/5P9/z+0/81y3JbaIWP+WH37V+E4eX7K2+/KbffjOv/u93t3iRL7/9ZZmjqxmOzVs13L/VTSr/
x6w6fef/7Rf/8fb+W85D8favv15euQXQiLE9/5B//ftLk7lVN1gafhnz0yv8+8vTR/jXX4e37h+7
t6p+G6782NtLLf/1l+IY/6SkbjscvFhr8GdS3ure/v6S9U9kPRivpsaQO30hF5UM//WXqf2T+ho7
fN1CGeJg7PzrH7Vopi8Z7j85+bN74SuqOfXB/vqfC/Dl7/Pe33cueBP//vuv+11sotPB+teDoYfA
C+G5xi6FL/4hDtHLKs+MxsKmRNxYFQ7K7Yg/Bb8fXLe4qqC0TcWVvALwz5NEgInNfiPKsh3uXjC7
fnkmZ/GeKEx1EWNq2ud1V8yjDlpcUsECIunQm8epiFd1X4CGauxvJtjwGz9SD5XAMK6RLLbzLXur
qXWyLT0yu2mwdNmUh4NBQ2Smzx8NO2KJEdpsvGxh6BSqQYgPp/LF18jFcEV8rIlORRnmHPJs7Pai
Sh51AZS4U7zyJkVFvqhrr4BbrCirELfXukmLL27OOR/y75kcb6AWbb2u+qDeBilAFVV9xLWmLN8r
32E//Iwm004wb0qo33qBac9WzJ00a2TJJDOvgz67ayPPPze5+UPp4m+l4Yk1Wqf2SwkirSiJJoE9
7s7gX47NkOycBIeBqlP9va2IIhC6Ed/GZPgsapU5m4YhSpBeZFSgYMNUZn6OJ+dAaZJgbhlQwc0J
ssIucV0F3cPQEHaVd2t3koPrHb+5sPHzYYvA6BXBCRJC3bVK8BxAzZ/VCLcqW9eJezuLMh5mWRft
M8ppuxIkXx5Ga7uoVlkDYL2MCJ4qxCiXU/gpctkak35ZLPPGmseazt8qlVLkoM1bD7RAzkVcVC0q
MfZ4ABpq/ZsZ5VhrDfDrpBwAaeZ/Skn7Rcpm7qbAVABrSafPVk7BL0/95Ibi3FfpNfnaMLBnSHEv
1IjrlrXGvK5aSbg5wIJMnWh3/ERnO+QF+Yo9c2PMkl7Mv733F6RVf5GSSCOdywH3wCNmErxaawaL
sXpUlZ6bEm4Hyfs0DDwavWcC6h4fSYZG4Urqphs7+FIGpzpJi4ZO5N9qo2PvXaS5HV6XlTnoHYFN
tLoNjWSwJOl2OtF770mPA/l3szZ70J3+HgK3jZWYbXuUkBJCCJTRanI5djwaBYMu0ox9i1NoiY0g
GUs8L9ZOhOMjopRgVpnpmjHcQ73WwdtM5VJ3J7MY2d5YsnXp5nEPVpTsEFLtS5BSgAlNR8MOI2qX
XO1qbneErQ1R8pyPdwJL6k1aRv3ckenBsMAWWxxau16rZwkxaMA/IsZ823237WdOL+2pUZ4sbYyn
mwp3usFhXsLBjavY/TuaNBnD56aOlZ3RjeRfDYG9xcATLzNdrMNYF48lfC+yfu11H1FL7AW3gB6C
tRVadQoYCnvXV2HQSAAHPlsf5LWYDLQWkqk8iqrR19R8KM2aKMacTI63aZqQL22ri6pSirVfKRN+
f65FSYJKQhhrr7TnXcHgQRDbtj3pnNpIKFGxV/xqylgm/c+gvTVkVUSBxl4UwttA9VhQDfjGiZet
GBNJVKWngfDXPW/FmQdfhgxTSOHm9cmlBk54uTfXHLKO/WYQK5dbulDr5s0WcA5jl35aZ/FtUu+w
zyk2Wkvq6mPfndMgRRXUtwRPpWENss1jWqzZF2ktDDWzOAJmFrM+R77yHvaG2BqWT0yhnpxXQhTP
SQ37A/E1aFiV20ssLISpEXS5UycWzJleWVnGvEVNtTF/Bq4gk63jPk9powMZq6NTgXiLvHQ/TEeI
wgmTleu0J7JBAEwZxbhsK8JyUuE+Kja49dHVxmPCZrtT3hI1eQhG/Fma0m6NDI5fWNfqMnfWQSne
XAHJ0s8t0LJgtclCIsyJokKYbmRS6FubCsRsik6tamUZdcFE6TYWqkP7QJXkLFsFD1ClJ3dCluhA
p7TCtseTRU7TCgHWTVo52dKevqkPaNH2eAKCkQAkdwpQTixt4XLKWQBDNJcxYYGz/Bu6M1CASKBm
/UDSFJiGMy1z8ODGsPeIGJjlYqlsQfoDlIxMd1Y5mDkTzTu4WUmISgdIyhSFz2HXAVgUwaLlSMBe
OgreYqXYNM00qdKXDdvboCiJo1fIDlU0sXwP9MuVbFh0Nsj3ugckxi6XdAzOMgS+IfgQwWGiQoML
prhkR+7PyFFIFhB6ux5z+2tdqPa+1GqdMIWAk5Dhq9QEaPGZWb2sMgO7qJ0SLhuBLmuwY6wyXZZf
9AHXdJ4quMqLY+KYcHlaJdpDil6HdUYRSIfz6o3OsW9gNXZ8ce8G5Q6TcHKs6sKZxawqilDKtRko
PvXX4UD3tryxSMNekWPy2hMaHCj6JGIL+3XZ6D9HPbb2fsaHyHVYx3pU1mCU8gpZMVOT5PHMdTNn
wEXGsnSBRIn+qxp4w+o9zy7qNlmIs6CP/Rk4fPBq07pFFBNc/JrMB/x2im+Re1cy1zk7ssJ47oV9
oAkBr6GfOJohVm6ObfHIt/VZe+qrl1aFGdsmYwDSH8rDqJbQKKtemzsiuvdGmeyC5rYZgmrN1owP
HIUPdVmFq0xOyE5V6ebvD+MI2KwtpL6oOoLXBZgVcoxwY5gjLJk+IWZynNu99jXViXGyU+/g+BNw
uHrUa5ipnafWs4EA1fdOusqvZRTTBIv6QzNlKGu2/4PDigqiHn210bnUyjvqcBoEZtr41ixzYnVj
tNG9xGRhG83J6WmE26k+l10k56ZnvYy6e2YZahckqmO3c6fUg6bvl64J3lAmLUm2pdIsypzyvVtr
P1mYEYINh7gZlFVlN4csRnJQY9yLpNQhD1RfDUMyMJhtEx9IOYWpFc6zKQNP+575yRP9f30PRON9
KTPCXO50tJEKSsS51UG771nNHQ2vvaOSjmTY/k4L4bXR3COebCKCRdBY4691pJa4k3ptJZvw7Jn1
wRiikMzugQ/GxSVwE0TTSJAJJ1TzqVBaaN6KsAAikhHRu3fVKKtboVmrIQS+RCOgZpJjb6JMUydt
IyJNlikESn1hmxW8MlDmrIWYnO0AFnVhi70y2NzQpuvnql0aQIYI7WZRrGapiMRdVZPGkI6Ddz+4
8oc7miebYswXzYpXVR2791l+ApzB6V2HnZdoUXfTgTPzGmsvWJsz1sb7fMTSalDF3FRqaqwDCYY2
9mZEyURfCrNsdkEyMqMGc9esigXt2u5MRom3T0rjNfbz8ZSI/dDX6qnpd3EdtNA5+KMr4oehH+JD
59TtmSgDG2BlgN8wIM4VUvxIEJgPsrWKxTwiwcay+U3SLFAkKCz0ggA6QZWIOTDiQuBw3dKTsWaD
UFm0Lf/MkigOpo9kNGjDchlavXNWUZ5sE9OhzBUTXpSPEmiur1u3shy/2j1ht1o+KIRodNo9e2X4
xZl1Vq3BOvtJslJzrT7+/U8eidB5p+Y3A5w6Cr7mOQlYh2vCNTYizNVF3ZX6elCUYWmkjb5qQtk/
aAqPrwagZWUBQpmHvfmD3DOixjturi5BxJc/6sKzFnqv57e5WvgQTu0ILQyhL9Ysbp1xn9Sw6cHB
2z21xk5NsBRDFm2nfqZK4tSE4ue+zfYldbx7TRu7mWm3D2maov4xcEAahGP3uglGIrlzms6fKyP5
nx2lpzzQgk1t2cN87OQZygWI+Lp+tHtSBqpka+ce3IUG0uvYFP7Cz6PHNIBcYOqABAitDDcscdGq
61LK8EJ7mvpwSCpAhaEDX/iNeLYTP52CAhZd2OobqaPtwf4a4PkgoHEtUFuAV+pZtbaalz90uLDh
hAGbL8KN1djrzOYKaWwXNnmlNwcOHMc8aFaZ5rDoea1K7h2IREjTiEDbZVw0DqFCACpiEym+bJ1z
1ueoaCLYRUj0SphvwaqKPHIxdO17ykSxyEw0q5lRC3Ck5k3DcyNzF7pqPharHF0cIWUlUbvDOMbP
UUMSXkWi+jSxgmSNVCikNqTFvpGLuBuSmdq3r/E3glGzI3sRh2qmSqhhtbeMs2159Q2uuXghpx1K
qxR79PTnPPPKu5JCshVa39mcY2scAQTbfYNNqvtOIdE4Mt3cVKUdzhMdlIM9pSF6+IP3nKZ6ZKbs
e3Rj0yo6iblwx4lM/5mFQG97IkzwtiWn/2bvTJbjRrI1/UQog2NwANsAEHMEg4MmbmCSKDnmeX76
+4FV3X1v9aKs972hUcpMZpAMuJ/zj3pqHAybcjJmE3RIeCWU6f6xJc+GzjZZdLMRdE19BPsjWW96
nhPIqtng0Z23ziXClK3vOH9vpkq6wyhlFSAkPkEMrEHLFBfYZfpqx+K7W/MbKbJMhsTw7EyXuN9o
VLeSMA0+yV+jipiCNnp3JctKMnevI0U/ASXIH4p7d50cstWLEgGHY3x3GxbUrJYqpLOSmIM4zrAb
OO9LPbLFzsZwQgWxhralHlKDpvTyYsInlFH2KNkiKCPVrwaDBN+dQjFmpAR8rwCMk+acOnefK2W+
NMwmXIPEH04us6xK/taq2iMgHA9NEm1lUnjq4w/HmexDn4O/5q4xH1NpjUeHVxwIydUdZXjFi77U
d/5mQEERynpbOU44eRNFx0P0JVMunR1Ze5pXtHJJNnmXFoLDG+KaiVIj0WXdqtlNktnBIUlhLYKp
9uqLp+qrFEX/NFXWD+IgsF3Ext2i7/2YVeppyXPt1HU9eCkV4lIuToA+kfAYzymeplU+IRuj2UtU
PxkPfmeOQTgP+4Mnj85MS46zIuB1yCXNkslnhGuDyUJdSxc4Wa624JG3tK82xaKHiYdrNzccF2jV
ufGLgmuuBQVPGxGmmeCQ7HIj0BSVTGWdZBBCxRBKERd+6vTObTWMW7cm2dVuf0ln6C800N/Mxj0n
6cDYYMj4Xho0BTIdNicv4XwYMD/SwT7MAdDS5DsRI7XbaEfAbqqESSTTmlvMfXTiHUmGXCxu2OPN
wBHyNAjKrksxwdJrNc/o4H0RFqUJDFh/yrT+tWpzduIAlj7NXktAB4zO/U6/4ZCSCl94+pvd/HYJ
fNvqIstj0TSBXImK1JA2ndBZHKqOyJZxGHzJImOtGg/Tqv8wSuGdZw+RgT2Zxj6LucrVwNRoIRG6
lFb3UMYg0PjnP6rkUC+SQEz4jz2CEMN9WQa0iBaeuDBviUHEw0w8eExECzp1AoQ7igvgWuWq2jON
E3VjLbulu+AsjnymMKEDEyKFwPtGEQ/5/8SCOnlHN6kXK+YUqCqqim5Zk4vnOxXIBxbXr9xcf8eF
b8HLvOfGxEuVol2ltZd8TjUAUU3gVLOLdpdch5ACHxzquvWK2YgaNIuRfNVj4RvztzzW9QOO3oMQ
IGjtJgrR1z+WgUs7kQnWtOaC8IHC23X5OVIe5tsmF/tzWm31njTcuaWCEMhZJuzO5dRYrd8je/iQ
Di0BGzWZpvEvSxRiZ7izFiAHRf1IQmJodtSh9IyGrH60sahiPw5PNmEHFEnR1D2nRyjjKqALqg8L
YT/Wuedpz6yt8Tv9mpDPiORL0Q5HX+jZzkhWqJz31dHbH9lTiR3Nj6o2DrBY9PtV+x33wFIdecgm
X8Bjzj+U2FoEoZKhZ66Pzzrd0UR1ObK9QouxIyqEoy4CWPoJkHq2ixeWs23t2SiRiKwMTWZHHtWs
aaHK018rzIxv6EAxS5VeSkmfZDFsyfoGtTRZHb0tNtGQS1J8+9zi0mag5Ne8R1xmVFQtQ2D3mBf5
OX+uEi7CMpUzMcbNl77V5/1cOV44qRmp/PNkANto1aD5Hfm1y4R4tqNAV6VN6TNNEEhEZlyNkJB6
65V3URORoN+Qfdfz+DZMhRuGpq+wIQVQTeGU9bFCg7xTXP1UoU1iJws5nrre+pVqdCz1k47Qkh25
NCqCVouTk79qwv7eLltvucNKXDYk/UriijeR7jLSSTUTfXVcC/nq9ZkWZNNI4WDeiKOymrfFJZ5g
SItHtDRc23GD9xDVWpDU0VPO4nQbq6VEraN+T7RE0lKav1rDkl+MNH3u5XQdxhiDYKcGxLm2CEFJ
CPqdAV3IdVleCjP5NqAOBFpf7lDVly6Z3Uslh9hfqmbaD2I4RxFNc3GBzt+q59dkdQmn0n53qVde
kXnuWlfY/9SQ/H8G4z8xGLgbIKX+d6Dn/8VgwNnEifpZ/g/+4p//0b/4C9f4ByQuNyeyic0BvcVP
/Iu/8PR/YHQUxOuRQkJEg4R9+18MhvsPPB1wXhLJBdb1jXv/F4MBuSG9zezN0UpY5cZ7/L8wGNv/
5L8TGAbuEfg1pINwbKzM/84yNrM2903eiYsWCU6vprpFHCPnisbHavJ+zWJuz/pACY2T9zomuWR9
apslvniruH/+aRAVW1vuPVOtZqG9K75ja5oun3+yZ2Zzjbt4L2r1G9D5T2l0z5WmETYDJ+KvgkaY
rIySszGhf17i4qIyaeOsrUDSC9CnxS7E0WzKZpMT/SDPQl4cOb50PEFPMOTmlyili0ib9e6MSXhG
Z1M88bN+dL02v5D/muyljKpu5+ktpvehiC59Oh/t2OieLKOXd0bkwlDqWdjDCN9N/Gpic+Pl6xT/
lH1zLBAxYYditAQALF+bDLf6ErlGmMylderjKGLkNa3nVac60onkY4wM7bVI7Z8m9v/nebRaisA0
XnTzW1ZqenUKi67DFMwx3WiLxljelQ6C61ETiLTYHsHm6aCxjPnSG6g187yT+Jt0Ynkon1CN613d
YSYXOkbGHY3aiq47Z90ga+VOjdyW4r5FdIo0vrrW+FRbtt+W/XISvTbe2R6gu1X5Bx+tcx1A0F9p
SPcHA7R5HDNn12Wp/lRRFg/rzQSVjBm5/kk3XiUCR6nH0cGw6PyqpaB7gZbizCmw98AS0OfrXqeO
WoTYtP3BHt09rffRPSWiWFPtIzH+lqsAvPZSi3VTMzuf7+6ku0o+WFiiS2yrZ5f18lY44wtruPNi
T/1hYUu9W42CFjDp8tYmG/coTcyjnaa3uNfe82VF8NLDUkULFRl581WhrLwIbnE/1uuXqfHIp3LQ
RC1j5iKdokHHmB3jNLpbPCjx+W5KyZ616IKoJmoZpjF1aXehUGYxnwZR/8e8WfPfHziL54zETbT4
0OrIVP6nbMZl1c+jdm0vn8zLGFUyKKLxavaoZ3G+3DpiPk+2mbz2CH9OJf3dVAiSs2lB9AjScv+D
tJVwj3/j2Y0NKoOqtWziiCXRnhvH+d+EPFoCdK1RGcjMH0+nPCuAC+ya0op6ehmywjrpIwZr1FcZ
fYLyvRC6hrmD3tmRpibP3MKVuL8i5nEqld0HmPLqJ0Wk3idrulKnuiusYvrh8HvbdWaq3rzfQA5L
gLVvuYxcpT7ZEdbOEpk8EHkbhWlnI5MbNX9kOybSJb7JXAZNBfLZD/yHCiQ7UB6uImV004mUPfLb
HYjB3h7WJ2dJb+OA9GdZnFMzjm5Q1k8it+QlZkYKddETTY8T627pp96Mil/auNqBzgx/kFp8a601
fVPDFh8TOxfCrV0SfmDNskwQPyzkLdOEoupFJ9enpk9kqOP+Ru7Bq7Fo75Onlhe3NUO71b9mRmpd
K7M7SxrDH2sbHeKIEi07pazY88agT2vjjTbmKit9K511dtrpZa6N9Bgj32Miyi2C1KmmRbRyHKe/
RWT2hyYdvohW8nAnAhWcCaFEwth9KSlEHhwMUkqlV0lSXmgWP9iVFHRBaYdW7vVBT5k51utuV5Ur
iejD8M2RcxssPVmaKQ0MFErnJ43Ndvcp2UckHGgMZ+GyFherY6R2VdUe28wcn0tnCDviuXhJ1REH
Qxu62RKm6VaF00zzlYQtI4wcIqRrGN9j6jBBi/HD8SagtbQiQylefSGUFWKaoMFKc640IFcX7KlH
1+no1MhcQsLsjKIQ3iBD3+IWp05Jkzrh7UrKA2scnRH9qvm2lk2kz/FF0+0ZaW3tiKaX/xxJ+BjT
BDUu6X7jEMjcW7zq0ljbcgFI6S+QYjnMZthjmQI7sqyLsS5vfE9PqxO9gmPRtmolI2258p5v1GI+
zOKeW8lWrrL12rj6sY9pkEk9K9kbUZschPF1bBaq6Xg6CL6MnL3Tgqi0feoblddfWFiO1YZV2pHz
HMuUlOQJSgJxICVRkedSvpU8tcLTsD98aWzeA3hUaBAxo59kMScwlcpvaxEfxJQgII1etUGLaOd1
mhtSLhwgtOPapR/LvqJysvIO3jzSOEP1pz8M7nigE4Wele6t68X84tKW4NB96iPEXm6LoiAQWPSk
WRi459p+NWdhPa3DvhareepM47eGmBb9Gd9nlkRv+Ga/VjauNM0sD+TpJGGTViCvOB4FnGLXzA8i
TTp/ycp7DTkfREQQhxuQhwQNnk3WPA4xJps0XebQofmbzMMR8h3kpOqFF8K8YJEbk/KAFBGQvi79
3iVYGg/HBltzKMyt/aposj02Wqf5Vf7MTNKFJY7xAIc/3TIYTsDvqy9qXH5ZeAePlqkeaeuxGTR6
ckjQycwJprnGyt89jfKwz5OnWdv3WEdZPMaaQb5h+3UsvS/dYAMIIgE4zCXpQdP2c6ha+6KnsOEZ
FF6ar1iDozdn+N56BMXY4tHrGq0xYnbYyFUPG0UaiwfQlkoDl5SeXKuYMKg41+zDVFu/6yS37ubv
gvR+ZgaaCxn6LVv8nfDccTBG8M2k43eJDL3tYSyj6BFL0lzLFJPkOCUH+m/9zzMOsoWHwWLI6Bzz
Ws9jf1n65JjPtFuwkjZna2rfEWOnR63wWXWTA1KEd7Li6AJy4R3WpnRBgI1DttDXRTI0zYrbk2tY
y1ZQvob1lFK8NpVgyy92RLn5oMOFr7N9Z10l73t7ItlnfHJbq7vjtOe6Y6BqO2cLzEbOvFb189jS
sWWt7bVewNmaHjkZF4ds+fRPYSBUL4ZhL5xBO0ZGfY9a4T48KLCHS+ayX6up21GYi8zQHK5soQ2v
DeSkMM8SpSC6DdyjkZm9kENwseoNtFCMsFUSn3qvXnxn86o02mj4QtJLhG7iWNa0BeSrc20op2wS
gzprjUoeVRq3aEmtXbfGGmiyFl8yNz0V7qrj2IOmXgbn7wS/sCNtaA0sN9EvY2n+kZzGx2x2m9AS
MznZHmmt5CyvAVMJpU+RXZ5z5W7lz+oDv2n5jJ4XrWdV/dAjUv9bc3iunKy/lBwm9za3jUsyrOQu
18SZsD2cciJ/Tr1u70TXs+Fji99rk7xXJQRpQsEM3T9mkZ8ByKKQJM/q0uMi3pM2+VNDRIOz1CQi
ZXXUw1HeDaEwA1kuu+vGGIEn91xGT1QkAFR1hhssesNjMlgke2NV88tiqcJK0Nqtx80NISO6UDX9
HHpokqbnIRzhxUJbWcuFgPer5EzbuyQoo6jNJl8fF4rWor4LCjfmgrAgGxvT4XvTeBgtrbFPTtvm
xEmy85fRDHabTs9k41P4tf1pylDiW06dHLhqaOnhin3NDXD7daV1xx6TA64kFCQKuLyNskAfOcsF
/usUlP1ZAQQBHKFpjr4V5Pqy9jfFvifRg9TPabemhheutvszd+o8xGQzgKCwlowdJUWlsr4s7XsN
9R1W2wGbbEftQL91CFaHjYBH6SSG5btZrPHVcOlytqBApg5Fi0o76h6bgSserRghiy997/5Bpl1d
MkMTb90ozgMAzzVnpGVuaT8EYV64SsS9NsUbLyc9lllCXoreP0Zpn8ws5jc4y+KgiLvoakGLgtWj
xJ0pNpqabg3G7deeTEZyX6f5azYNdcBRpCdTqArboxZeO1VL82SZ2d+ERBUqSrFE8161NL19nuP4
PnYZl8Eqfiu8cnbmQqTHRqjxkPEQBrxQ4he2H+6SpvvcKbUXri5LLuJetvpD59g9WmuHJXCmcLGN
c+dke8UPh3D7yxakssZN+VLjjSGydSBxshga5k7E8LY3vyS60YUi5bCA0sIapCEtdlW7x2Vtfukc
I/QIK0m8qn8UM7LNEUnsPq6a8vL5Aar4o0pT/nUtZgEjcPIS96A8lMelA2TTwlfwjXU8DX3T+hr2
fc5hvhP6cmcg966kLVPaFL99LpBt4qwv0DlJQmkz9SDWqU7QgjXrOgQJ02CglxGkdWtaYRQX8zFe
qRhKXUMdEZU/5W1c7mtkfYFTo85GAEeB8iIREBf5nyiSQGLom/lXsxFVc2ydEoccn9noEeoN9Y/P
d2Wh1PIYp/ia6faTVzf1I27gyLvZrveGPf+K2ZD8FAByX7W6ASHM5F1bS72vneabwXaHqyTtQFnt
+uxCmPljKa2fvDJeXl9PAQ4zOxhkVhzScaFYKl/i/WpOZ2c7+nvSFMCz6bgrjeyErxEhF28lstMi
7i2zulSluQagcf0BHe72Tl+Pnlb8inSvozxlN+ADu7fuadGzJjQzRvNulC+mlqShq+UXpXm/58EA
qmuTP1ZS/WLFtSgQp/NPGOwNo0uVUA3nOLdpHkzZJPdebGbv04qwZLFd7DS6wyXHo8zfy0PbL1Ug
o0HsSpMuwMYe8NMgBB5HcR0H45cg3FZTluebi2GEQ73qlMFMIHGJB5KfRE0wxvAOms5sZaPHgfiV
064ajTxsYgp7LFpMLUDqQ4c28mq/u5xs96kULyZABDUxRFZFpdrrlXvKMf99tSs0Y1EJQ7m2jvk0
z++fxrtn+tXd41IM66GajbvXblHKdHdqSCsWUTT7pGX84K4wz78dMev3fFSkP3uEA5fkApsGDV2J
znCNx+gHJTfta9Ybr+STHoahyYEDJ+dKWZPEIFUZeHlR/qmUZnpHpYJmWOsvv5XkTOWRCIpN4a3a
k7WKaV8NSEmMrqtOdlw8D0DWUVJBWoz4qVO5PQWeXAEZOAC8ovkVZZ15tQfSazrLuYgsXe70m5al
e8unnNyGGB+i3mrdFfvqrRrQKPLCflKo4jzbkVEchrVnSTRs/YbBdNxnDbO1sh59BSGedG0c2g2P
t1kk1lem3FfgWkg6GK2yvzMDZEjAJ8SB3dNCHvY+trPloQPkCIfA2zoBZorLFAFLWbP/5ze7aOvL
ZHtZUHjzxW4s+0YHDNKkbZorjYg+y1Td8sjR91DT6R6mBAaE2T0sdDM5OEvnXXUaeCc8e2jv+bAm
YbslO0ax0MM2NdZw6KsNzNYpVWGpBYL/yAyepGnkf2EwW812rL1MhEhfMBiMm5S+uiX1BnytXs6s
AHhDHLnPQiFOWrWMlxbloR+5GcQNxOolIfLo8vlZIwinGhPqHMHNEeNR+x67VXNlQnOPoMhPCUzV
C/hk+WQPBRsaB4GvUqTBBn8XOPPw04zS7MGzkj1mPW4Dc2B5xDWF6tConxponmtk9FiWRjEzi+JN
ujDqZ5eSWhSa/qgQFPoandscpetk9B00qpv+XmVq0TVaFi8AoOIolkGECA4UilSC1QsCnsvoB/78
Ysts5skqpRdYQ+qeB5s1YnSaGZbP0N6mjBhtVQ2bWwhCAhqMZLDCz70qCps6WZ5EsbawDZvibW2K
Swb2oMw5e9Eq2u5yM6N9wIPwLz1xcWMDbnIDvbTZvI9kbsC/SHVIBpW8qbm0zyUIPZomPX7jlF6v
aIc/SEBPnFe9cZzXmFw1RvlSnuLFbv3W2RQF8ZJiDMlgJ83xolc5m0rL2bikAbAuRdsrueSYIEcw
s7E6IP02HoMbvY5s7HsE7+kxj+FCFoSdpyxzT5/fdGpm+4rKGH8hLcF0W3H7fK/0QmAdLp4nZuFH
XW9t1hsIWRsyu6xAGYEVGR+RHPEcCzc/NtH4tEbhopfTg+0LphAph0iR6SSTuzAv044OGMgY3Ok3
qBrUjeu1BQ24tZp8IbZ08hs8UXgu9L1oPOvaUCKLXzaursnEsYRfugfcM7h42yI9tIxeAVo151LZ
NC0u3mmwPXUbkc6BEmZXx0jRJrlZ5M/DXAfK7en5VHxLIqGCxKv4TXVu94amfD62M1FjXbvepYMh
Oc6j6VasQ+RbRpPctW7t/Lw0p5up04uMkLMJynUqrF1C+fRKLRl6d3xElkW9FAc6t60+H+JV/EHu
AKMyIbGKE9akfBTaIRrMoEw9Apznnqx0YyFtLu/p8dk+WJXRH9YtU300nMs46RCixTwcPwcQV0Op
p+im7jq0oabo+Z+v4lQZtkJJqNOZImFbmVJMpGLBuk5/qIJ4mZ3mMpWa6XOi/lRIP5ge4PEMbqi9
17uDn6GJAfTYWaPpnjQb7EdPqZQZV3qyLdNujlF6H7qs++rlzRfc97eBuLYvZXGDyqa2DyftvSiF
uNlastcxPB25MhDkL5ygTda5j7UntHoZ3efB8ZDAO2t29VY6+tzExINaP7WxXV3mpvuOcIfn25tu
MkG+FM3KOtmbiNmu3qIi238uklBf7I1D8Z2cq5VqcpZbjTwo1+pL8i/49rsFJLWS1c+kW/9Usdvu
vY5yQpJ+pUQJZSa3SOnkRLiMOwVxOX6ayvWwVpr0F/iz41qdE9V5Ib9komnm8VRrunmttJE61zi5
2ar8Hid0NueO99PeVryCKsZtlJ5LelEjnBYXUI3NdRFxy5/LS0duHlQzu7rVGOBNEW/agsp1Vl7A
PKiaPQdNt885xneM0upiJXRikjeNUshtDBJ0czbAXAsHJuUviNV2qZAkAVSm/qbsreW0LjsQmkoP
P3//jG5LEGmr50ur/qaNfXlwjZVVKB/TvZAtc7P5dUHJ+bQU+X0EBb16jst2r4zrmkMvLEtihXXe
mbelROQ9TBaC9tJiqQDIbDMbzER0yLMtir25K5/iJZwy5Bb8HEmXh359dCUPutZuam/ZB4Vc/k6G
bG4dJ1M3EFomQDoPo6L/PdYn+4xqCUlfkR7BkmgRmTgI24FskdJ0iejHxkHeqQtGMEp/jAAq6wR9
0cQ6M9f0pRKhjsRqcChEdNEzGfGBNYGU8bYAqcvS9pgsvDgUioPujecuKvkpKFBMJp3kHJp4rk/T
aH53M329t5Z8KYuMQhyaEJAo2fxqPSzZGuheX/XqaHXRR5aOAfswd5ZetGTb0wTq2Q39YyUw1w6w
XfOz1OHelcBLLsjwX6cUzVXLlfY6QO7ICnL8E0wZouY7tMdLPWdjuI7kNReQs2nRGv4iy/RcfJUx
aLjip7QzW0YrS1YfZpucl8UY94PJdlFqmnO2m74I6HY4emQsbiiofowVguiiIv+k8eJAFi7jf2Id
8pnAUkcC20gLfAf8fQiLJu6CoYa11+R7NnXmuas4dybDKZ9HIlVUbZ+ZvCzc7+kY6iPKo89XnwoL
pTnSoV31M+7H6d3r7beKk2MtIaLS6GYuY/msr9S6uqhWzazxWDNFjbhnomPaKyeqnzE+jKNimDLe
+hpdnLL65DIPuHQiRD1n3qffadfQElDQT+Te5H3t0H55N/vkpZMs2t5aPMj65JPKiP04ibyvo+fe
22xld9gylcd20i5D1WFy31bTweQMd1KmLTddKavf+o8m+C+lvqUJwhRHpyXYtWYQb5znO+KAk+No
mdHZGxn8OL7AuIhXQ0vo7szGVKwxCKvQ/Mav3WLhYCLdMrRJbr442wc7cW65rmj93YaW2KAss+q0
vbeVDhi8dXrhriOoUV/slehSXrfbXNI6oafd8KodLG92svmj5hnFlYKe4lpK7atEFrXr21gR3DPp
96rx0F9yVPe9eEaiFAed+dfVevNYOuO7qVoXNMNie2qcrSSTzq68U84FmPQR4fA5z1ndXDuDhgik
Nfh+5buuKQSLVZ2CHszRczcl37j/f1VN771mnFzwJSiIra2WJFutzge1yd82KZrWpyiQ03KDjzzC
HOFNdzXxjkwvo/ktXvvf2ZYvxFQkzgYK38BqixlNJIooD/0dWccu+jLRcY8Ta2q1SxOk2KreVr1A
xoicotcIUu3nAf43gmLN6sr+wgh0HJ2O2tNxjMIVF/oNQQ34jJGc+crmVjyzvnXItgsq58LUc8bj
ZDvuo0+L97aeyLbWjbfG+ugoVwgc5eiPNW2u3pTk+8ZIClrCzQq9OyiYufZfpF1Ge7OtATvEZF6E
UX3RXd7OaGNgNAckWWpev+eN7ELT/k5asORKxWbnoL0PxTQbrOIMKDSFHgrIwLPe1X4KrmkaeiCx
+r6ssLTX1bMeSvKjznN9/jY10d8ow+XUgLpd0crvdY7S72VtvKgU7CYr6xiLEhcLvyLtkNRJ9xit
kRHFvvJ0iFuaoC6Poj4jlYKpdk2QXqHbJbgHGe2sPAQhVJru18yt9yndCbQfxd+1flEHZ2zIbMLH
49eduVW5Oy1gHKek1zNhSrwG+zlq6h/1kLsXL1qn4POfcmfCi+o+MGZ5lVpF3Svko1+v7BMW7beu
uTwNBUtaOlSHxl4e0RCPJ6XFxm3EdpPKZXrwHCYHHnUfWoyMXdcevkTxz0ZDem6IyDpFLqAJO1FL
woxX3yybVDMP95U/lDEpT1GXfrOrjyVWKVwbVUJphMAuTpr4ooa44e4v5ss8sTESif7M+gYICwVI
xAWKvmKl9ln2+xxvyYJCC42b5dCAO7fFdVlEBmWzcHCtKQNJ03ZPxOOaV138NTCMfdLaWcqE72XD
W9Qn7as7fSMe9SGHBGqTYwSfn/t7zAn7apHU7OKWVGES47wLYM6DMtuPaSj7F2WGAPheYFsNtrvV
AGIU6d+ZgypoG/NnaehvUkmPeAcv2wezhbps8chnWNSi/H42nyyEYz2qtUOSqqfUHl4tYzylLB/h
OOCq8XibS6l9RKqzglgTqCYHVonGZifXulvPbsvPstsL7UhCt3OeOx6fWBcX9ht8NnTyyQrjv1sW
3cGZSBgcn50s7ZEApLySsfgQuqD2nHEHKkWKddoLBMeBKPT3XmM0h3x3cZQQy1Kg5tu1GpkVZU3W
AQsJ7RbvWp0YPDKMLvSapLXt7eTUXPWCxL04lt7t8zOlNFTjk3fqJWaZAHndeETf8X1S7pcJBTfx
RbjUZBMrqH0+fH72+UFbO3yWhnYsyai9q5IW4LmPPxrTzEhhyZv4XkcT6SMjleGffzdsfzd1Y3/o
Le4J2NYUMaoU4VQ5tb4zmcDvnx90w1T7AT3OP/8uwpSxb3sYEsea07uu3PTO6L+elCoeGY0F9//z
95+fCb2SzAQtNklnrycacMpQu+nZxg5hkc56m6rmDxc5R2zj4NBh7PV7rSRMARvNnq+PDW4rJjEB
hIMmMqnXGjL97HnWu7FsYf0iQzes463XMioaSD4LjLVpQ+Ex/OoJZcqaS5aabkTTawY0eR2TOhC6
9yIRZvqLlaTULmfUdIP3gcU/iMePfY1DsHPze1KCkJmRfEfUSmxFlXyp9PpvOSVfzYme5QFTjw40
2XgLy3MDlNMv5qE1aXXSWusiZqgVkpF2KLjPTlVAT08fZflDyvGngPwbVCtIcDoYosWq7HzLhQ2t
FnfEncor/QtGyG7H1CbJoo5L9dLBo2ZoJTFJN6m/gpztBFuc46E4leg0NI9QPDv2q0z/Wc4kbsYE
Kf/CaFCxSVnnapqJ9Wx0WJtRUS6fZnfi3l3fGhGjl0Ou7bBVoX0m5mI3b5Ub1fxktUIHlP6xipyk
WRxwqyiQVLjOcy5zKN66vds0nrG2DmRTtjrYmhUV0NGedkJut+XzgUTH9vAcAYmj9I5GttLhrh3n
fI6/mXbtoFthPkgZGrXeAsfr86sT8wXRMPwoCT/Ul7Lj2G1CLg0f6Nimo5SvqefbVtgdMyJi8NT9
ykd72qW2WQXjWvaBRjd16oS8DjswRUYV7/KYvV9UnNGYXiHSXSpihEiEE/7kZcA2e1gr5uHCyQNj
6Fh9t++iNT/WKfrCnLfujNF+9WonSNbkY0Ys6WzPBQmIfprECYpC5/eaYPir8iw/xO70ktfZvSqi
Z7hjEpB7Q9/p2dzsZYsu03R4ChTLmeUuPvKbJWwa+82FJqKNEIgnFsinY/uPl31kgwNr2qkN0DNL
jOx1EtiVPBYKe4YZlVimCeRdCFkM9aE/82+/TmPT+drQIJ1cyBstO0TiufUaGwl2K4l3sk4RSmLz
B05rv+GOPMw2XYzcHX9sRz8ytu9pWS8QWGcnTnjA+HhvlCW/gZIAlGJtXozWJkyVfnI3gkgyNefZ
cyYYBeXU4L89mYiKuvcy/hCz+Rha0EcrKgOzjPtQt3uEV8kfMgH4RSYDQmqE/c6cBgQdqqAnBZVL
ssX5UD51ADymnCUsPT3kfaa/Q0r+4Oea1E/06PEGl7ypiMplnO8h6AdMe/N2x1TAKHW3uS8npnqN
30+EJCIcCMOajaw7xX13ZOcsYdlsSJga0D5Dq7qW07HSKqwnS/ro5LaTIjX168bzAhA0LhyjwkJj
du2rJFlh1437MrUwhmNfynR6SMpuqAL0r0GRcx1OiorVFG9HPXNVKKe5qjbJ/ou9M1tuG9m27Rdh
B4BEonklCYIEKYpqLFt6Qcgd+r7H158B1tn3VskVdtz3G97BkOxdIkUCmbnWmnNMt14S0p5pNoHw
yWtT26GpI8q57d3Erraakj6UdmKQBJIt20VxXCtmrDP3isFCWDArK+hvAUq9MA4lilZbaqzoJA7j
/fvaZekm1mqO9kAQGAireGGq7zMB4Nu8omm/mDeS7qfSgfCV00tptCbcMXB/6rUaBew+L41veUic
EUxylE3vKSvaxpI4UyMENVmLoXwM1Ld6puVDB2NTT+IFBxZU++e819BcE9+C4vtgWR1xzYxqA5NG
nDFj4NJw1a7nTWOU3ZFEjI2+cIhX7TH1huqtQfKyHbvI5u1pn1A3Y24vUFIiEfdlzIdqqubegNRA
Yfc5SdKvWoRjWbIYF3C8nHiMPNV2nufpVIvgVWcl2nWMo/b2ZDyqtOsjm+ayQTS5gSG9XCC6hpX+
rSrDl567LgHkgsp84qBeLm+5k/+whrbyqvIUDPYxrJrX3Oyx7wtox/T6CAmidRrpNCMaaLl5J/eD
glGvzSPK+CC+I9sL52KyaruZm1dJeaZf+h11wFtYDuPR7Oyfw+IQHcyGW2fKfmxs9Q8IsI+UKZ0w
TkvwB+IpKG8wG/8Up9VlLuwkqwJ/zcSJZ/tzZQJCRDOKBnoMhafjpKQtoQPZ6AM3zQA0pcpdSqG/
6y0680ZqgkXgDvNCTkd/E/v+G//jA3H29uJWNA5xLCsb5BfmbbBEVsQsAZOhLY7N2v4ynbjbW5Hh
0qKnn585d47o47WjlW0HO7L2S4xRisGsonEuGxc4py3cnq5HiarPj394gR8YQrcXaFq8PAeloU4a
wT/fvQHDb986YeAblHk4MRpOE0WEgThWvJoXvo3akXyOgImjuqKMMnOLnetPJJ9fNMZ8hpaqanyO
Gmb5jyAfzehbJUR66KOmYUixEBsam7DB5FuJRY9eLh9mRWpoUBKz9/t34AO2jjfAVglHgVBGMBti
6Q9qyzp0rAp1sOmLdSTdMi5M4niNW3Ky7Q3eFJrwCFsLT9jvn1jXeWv/RoZZn1kjmUPjylVNkiA/
MN80qCplkeWSEVRc3yP78rtRIW211Q4dYQ/zmLNstdNzsdg/S2tpdrZxnW+nvRx3RaDEP/MpS3ez
M9B/KyaM+EsPd4xsZCnLd7x2cEEX9U/yVAE25+PLFsTv2JCcDS6Zj/LUOaflA3HQ8EXf0F9RFn9c
2zQlQ4ddKozhKiDJIs04INAzFiKoAn3JzghwIbjXw7xHlZiMenkOU2buChybpm/nQ6o3D1VXkfil
Vm7foN+zhOIxN0ZEvnzPR7v3xjZh4MBoYpMjuDhXeoRWzjK3tKIT1BO4CBlN33Hw1p5//0n9enXa
wN24SlRQoAwZP3xQZWHUKu+06ff0jTctN/BGFbVbD/2XVnASjBsawJqVfG7MVN3//rl/ld7y3JZG
0JHJ7BNJ8D/vzyzAnRNQPfqaarpYFds9Is3eraxgZ61t098/26/LFVHKJBMQx+iQyfhxLTU7odeo
JU0/1pUfY1l9QuONr4/ufqrlP6cq+PH75/vI4VvvgTV2Dzgg0mIsCx/e2rTOazof8E3TILDcWEm2
HIk9rYVqUPZrs2MdEcQlbX8yW6sKfnGgk8AclDZNwHU8WjeWgc+ueryJRvPKwTUsqKpGKEoQr/cp
C9bShfI+bGvCTenk/uE3+HUBtWFeWhZvGDES/Bb//ICKeAjmEXOuHyWACehZFF7SNlett0N/spzp
oGnKF8EgzHR4uQiqeizcEz22VY5IBlhONpzXBrDtMgMu+lKad4DyX/S4Cp+X4lMg68X7/Uv+l8vZ
gaWrabzt7Pcf33NHH2N1qaTu02qgwS+ZdhCcDF6E4YkWlNoOYM+MussOc/UPrNkbnfDDmseVDKuO
BjScy4/7oUXzlufGPA4xPN/WxTJvNBvlztCkJ00wzQ+aYb7TOrvaGAkAoxuup5nUaYPG708A7o94
4fXqwyDDMmyo0jTlR7zwoMaFwHEKttysWa9W9dCyan6uXH+Rt1SfqMq54TgfKpZS/uHOvoU7/vO9
cHDpwEs1YAMyC/9w7a+zLlstItWvVPWVnmCFckTMX6Tt5SJ7hGUhAAjltECDdYSjJiFa5JAhSWS+
WbF+CDJF+9po1oGsYnk/CJ/O/TbWcO41gCCJ8kqGPWgo534ytOsSccSoAsMPHaKG0oFgOimxMeqD
6nUQLDcgR0iiQFN7CePQFfRZNhhG5D6vG3a/2XTcuMyA7xj540C0Wk+A0YmhxLo0yJlg24AV7GBU
qGa1OYy2ZqQj/Wo5pjuNxl6mFW+JGj7qZK6QB8GgcNRA5HdbmwtlF1vhdA4T3fTGqa5w1ytnTQzz
2zSKg5KgSlLy9LFROLhxqD23w7gwFwMXarRUVEmvktxoD/a5wLjXhem1J9qD6qzQ/rA4/suGDb+c
khXgoE4BcVvM/maDKGKqxxlkih+Ohn1aUokrPv+aRK0NzUU92SEyjHRGM7BysuZWdhvcrc+QBOUR
PyLDZVqwcNw2nd5nnqON9AnQMjIsqZpjX8tPcimUDQ4F/Q8vXP56xzuqxSrL8Zh0yl9iRsNsQLbC
GdC/yUQlGpNFmX/2YSi/5nnzZiuzn2XSukuXhaDtKGMmXfTXzsFmTPWgPSOhyTl/sWbF6jkgoIDu
s0A92Exbhp2CDO6SvmKCaxczwMCUzzMCSP9dxayBDMJcc76IZERerym5cRIZk3wCh0Jfm6rr7WTV
Ufef8ytiBRZGZ8I1q8f0kJktn4xcPEwKs5Cs+QbatzyBQYmZFLJkHmo6eA1pEnvlzRbVyrAAeoQO
i9+P073gHb7PieHcNLjBDmWHzkvq4+vvV9OP6Y8sIgAwJe44FlRuYv3DbazWbbQMNltYZh8cmj2X
1oK+gJwNf5GD5T7sQBVpq2o0LY3Sz2pL204RoghyZkOvSf+wumvrif0fy4opePcNDQsRa5vx8fXU
ccvgspkXn493PFotkgrs/lOpNhdAg8j+H9KO2AQLAp0+qdU+WlCqFxaDtzgqW2C4WvSHk+6vqz4v
ycY6SMKqw275caWzFxiiIc1DX49igczU3NCjZ2DIvCGNNNozOvI6y1TnO/r989EEv5Wrg37Cyiv+
QFr+GIWr2+trQWusrflmbNjrqfxvN3GOO6dqA3X2ZajhC8SdgBW49mLGgJux50MLdB3pK3PPXWcq
2s7qeW3KWBEsnxWbuc6vzPUD/pve2NVUuxSTcXJapuXtD9fVr7sT6anmWpRgbqJA+FiaZSKKJ7Oy
Rl9pdGeDd1I95qF6Rh3rUKel9oEGLER+NP/3QeAcFMerS25tJ84jEsgexYIJZbTkpyhsmmMzwMpq
Gjs/Z/N4F+0nhL6PVT3lhI/rl87pqidWiPzExBLD0Vi5es8yXKZttZuNtHGX0nkNiu6HuiD/LGcR
7BW1y9FZVYWziwoE4TIhQvgmrI5qINaDLVEWmq0nUOobLWFHshYTALvccju9hruNWegkI1rbKNMA
T9qW17eQIQfNKg40CwTyINPZL2UBeClZ5nvuaTCjywhtRgbIGxWbxCRZnCbBWPj2UHVztx/m0vBu
BUjJQA/1q+jOC25J3CGFeQ9usNgNbt5b+idt5jifpOGnXK9es5YSl4BuVwG5csTB+bNR0YMMYiGf
s2juwkjCZe975/62iCY0DU/AJ5/mun9VywVvhOKOKK3OsaY8tnqHEWdCS2EZIfyyzwz8EzwHjuOb
DcTEtZKOg+bnVKBgTxyAahU7AfCfULtoWcwelweH1iAI+fcX1S/FLvQhKn38xo4UYEnXauNvF38M
DqtCzQWwJxVUa832doauRtfGA7xXagYIUCd+/5z/cvdL6KfkKEBh5Yb9eN7sQlXvhilqfDtNu71S
GndZPzinRCmyYzKY8W6xhdd1MV0aVFk5Zp6/9AqyN+0/4Ir1DwWOwTEd6is7IWYwqf5yTxVYP7S6
kQajaeW5tuzizE3EFixp2CL79bBvGEczCu4UPPlwTpLNYnElQkxxXpIUtCnA1qawx7s4Lr5yEKFx
rCvbCqHjpOScnfDo75boQTD+25Uos7cLiacybd1ymvQ/rfS29suvwxovTFPwu+ikfMrVSvq3z9PI
mFQaiLb9aKpjIqojEIS5VP28Tehr377Hsqj5t6/SItu21RwfQZAtftLhhN7cvrQDJE+bzM6z/SyU
l2lKF//2EHOKR+I+cfBs5O72VwSR0DykdbEJ627xdTIV6rrrDgIhHEOQWuzSFAPFfT8fm3phmJKY
wo9louSbqJr+z5cqyhQlpPGMc1z4SWSTUWC2P3NnVvy4vFEz2558vDaQW2CjJMYEA7KlTMBflukB
QiBz7YRYQDh9Q2BX/NrQQDbd+uWMWYiBhF+sD7evnDamoFQLlUfcyRxWhUqwV4dZpkmeuoC48yyo
wwO1KLB60/B0W0VmM0VPdc+mxSqGYq5+BmGH0BikCiOrxbOiT1EeSs+qsbMxS0AvrpgxmJPo+ebM
/Mt+hV4Qyx0wBznhB+pnxjJVZtRXJX7XusYPRE4QnhFxAG/iaS+waW3UtgwP8OAyEEnpUWe48Qgo
VHsuSFlt0bK4UwAfJoPfvtVmA44vniAvY5WGuWnbZysXO3rPwb4iZfB2PJvH6mokYbapwhS2kNFF
hw6j2O1VMgO/K5i9H/u4WXPPC/nUpXq8c1KuBsoXJvNIhHZmpnRnRZT9OUH8RHEBa3jQjWXbdPSa
QLxeg6BWn5NQdbwQ7XBjOMETnv9tWnMPqUoNNzRuK2Bx1k3tZ9wRUZDd1wmC2TJFgWWOJoy01a7D
tqVswpHRlUKe+SbrCuztM3Z53FoHrsEQCB3YS5ythRcRxbKBdx5uHAkbqW2/4Z09wOvTnkcjFZuU
eF88oLTk51LmZ1Quq9pJnmWK8izER+F1iFw9nFtrUAf1E3wxZo+B+YxgTHcB8YVemeOHTPsSu2Ws
MP8JX+gR3WO1og2lGQc7i7SjnhuHkGIfjfqiu13Q+DPYIkYfaVFrX4pcvhhF/sVuQ4SlPZGkM674
o943e2Ww5EGEGla+sDyaKhb/KsLV1wz6Z4SznJ2LzHDHxohJbXJHnjTpm+nKy9x0Jvb4vzqUaors
0G4eS6hPI0ayx5sxdV5luVPtPOvouxjCsOdIjn7nYurvS23pt4WSFK49Iq8asvgzStjaG2wuo5u7
OEBhezUGJkwKoJxvTfSuhovpOa2WeWOEvm9WoSUWSQSSirtug8uA63XRHxaUMc8jGnGSnVfc//pt
Vvd3GHk0VlvVRDdCdwHSG6KWSEzXuOHUL4ak3eexnRzaWj07UinAM+J7TjLMixOGP9cglAcXdiAe
0Qvw9EvzNOuZtVOl6iZKitnLJNQ6Yefd2mRcOuWRyLzqCTJDuK2aumd4YmRbsTBhLQDAHcALWbuO
O1/FcoqAIDsYYekgGgrXrXcOEduqSCCb6EyzJDoaCatQq3JDFKIH8CjSdtcBQ9gNDLDuTGCoo21x
fhptNnyLCTVEfBR6OAtOozenP6oUqSjavuqsxvGqTMFwkiGsPDvFA5VKd6bVm7k0IJ1tbSVib5fQ
oTNikY/20HLKNKHTcq7dlnZhPHBiwrLitHdF12tgRJUET8Qjxp18gxmKNaYFmbMbOoeGijGNJ37/
iHRIfRur9nRNZEFWs81It8ByNYxWvZdGZF9BZGn3kLc3NeUslK008WN88GsDd/SHWjknNn7ikCFZ
r34pq4meXDE+pzoJKSNm+l1XhfcIiO2nNP3GxsCEtRUrS5mqh0qyDnVsm4h5DWhld3IIBoRQVwcy
8jNteW2v1rPYplGR+VMWnvLJn9PYwlrSvRMe1nhxLsJtWKUk8yBLOpEX+Niqk+QtfY/68OjgkwFJ
hwhuRvy+jxlrb4C4hhvS9vJPefqpb8V2wm1FEtY0kRVR+UwZCb2TbHGNIwM8IBW6RsvgWFmxpDwq
abivFPQfWkkqbadCs2vUxgvS5MEoaPV1FTd+WRXGTlHxpMG+HY9xDvIwnPNPbPksVGhUebdVGn1O
22NIQt+25UzsYEGahl3GMNgLe3MzheV4m6YmFSoiw25PFR7ceNM7nlJX3M2qJHFC/ExDczcLKK3o
AnBJy0m6MaqpImTejXC2PM05x+U62JmF8RbUs76BhqDvO1tybs7Se1T3fAxJBQoS0gMT4BHnl+KF
GUYB3GLLhZEkjTZ1cXYabuJ9hG3ZxRWTe8FS45VwtPTUqHd6TwIGZQtaNfg092MjcPIja0WbpAvX
pmfvTV2zK8lmW+G1vVvKMtoj3VI93tfD0GXzvqzT6ShFjed8/dEMheOtttJakO7Y3BzT08gq5Fos
oTZrEBFNYbIVYT8hnrgaUsinmqUyt9riusxl4Y1klZKCZmI4GVIsPkFvb+tA1VzeycQlExIv5dyu
lpH43MUjqrxlSt5V58VML0bcW68mvI1W1hl+rdIAuzcOT6jUtjftbwlbdjdH8j23AKMhI4qOjgKu
P1CMu7wwZrcZmisl5XcAvQd7cBZY+zuDoxSF0fQdOQfuw7x9sCwNMBVc1YPRW5csDS86Pe57vZ1f
ZwN+JfDqs96qzkFvwJktAqltiD1x24cjAdxydPt4MQGeyYA4RDWmF0fVEYGCN2faDF07RFTN5jFP
a21H1t/TbSzTdwJQJqkCvO7iTYDOxv1pnruiPhmr2HoK0e1k6blMjOaop/C6uyDEaD10BsK8cToI
nkUjHvNkFqUXh5F2loN5Wuzse90lziVAFiRo8Hjd0lzrSZCYGQbztgRP58dasIuWUwGb9oK+DEmx
QRoMk2cgL2rjuClvRwykgVYQBIE5eSzJyLqT2Ce0WbMJNDF39iLkrgnG95uznOQKiNR55DZLC060
szfSgSDjkJh1G4Z0lVA2/ZDu6lrTdhPSVneK6RGVNKJd5vloWtXxmCZVtLNz7aGiO5L031S5rxEj
GE3gHGM0JZsoqFIEehjujQLrvVlhfR9XCyMOUXzCjWBQF31FWjwdqk5cUbQSApA0FSKAHsS/46CT
xxq91Wq7gSLdV16sy/c4EOJOLuDo8csfdTX7EkyjsWceqm2iHPOChdcnJpH71Fjmk0OUWWqAfQ9g
/KHZowJNq/GpgMp26iHsM0Sdt91sFDSL24OG7VfnaP5Ib+85n3X1lC3oVcYgPWZxJhlvD4M7WyK6
ICfZw11v0fbhh9T6DuMJrHCf/qPmYsrIfNqCOQWzBFwZg8hPG3+keXS/sBkL5K1HYUcsIF166Rfp
3NM6MWMElDETQQSWjP3qdnij+1c9mA83wEmYWtP1dg5FNL3PHBGdOe8LlnEk3UrdNa7Cnb9TYHWi
LgzRFPZcnIuxM4yuPyLyaEnwsYcHBYawiq/5ruuVFiW8hDIkzdQrIus+UY3GU/IM08yC8A5mAUKV
Nv5qwVs7TmOPY9XJHxstZUPLlSc1NCovEa3Dcp8gPpEjZvA4ODpTXYEWBpSgEXfAzhkSFsNzTUP6
eRDtU51PL6Y2Bo90i9BDVal+P2Cypj0EYGZOWsR8KQkxbUrVgrcJa96wnOJWXe71HvBAQ3ry2yyy
e5xIvalYPwOQvQ3aqnfqYWXX6N05bpiO1sC1qy7Vjk1acL4xuDay1VSFA6ytMB0NZjueBf7Qg1nb
X6ED6DjHTnXHlGwJ5txPSwIkDLJSMG5Ad/pLBNwCJ0A8yjgVc9HGrOfRh+PzqZY6QOeqeECNXR7j
yIZtHfUPtsit95EbzFmwBfVZW4D1NtTHykRzw2pyjEMb+/HUJxjUg3XPoNSa8shPjC9mrXAeLFok
yVVbabsOyZrfVnV8jPL5GtYLyQ7GEnwxI9Q2k7kZy2S4hoPBPZe04mIt7MoN0m+g1fo1EMa9Q+Da
HuE2VH281E6cOc+2wOOIvO+ur41TNc7Ng2yr9mEYUEQOFSjCtX64XbcjmvDt2MBwaXuUv70lpsdp
JFeNsD3nhd3HceWMHh6jz36uABIM6GN3DcEOO2ecj4tCnUeF/WI4o3FSchWDJYEXHp/M56kpJDM6
VtsgUbeVgzq0aPLwYUXKACikTkwnA0CTmJ4gsLKGpMNhRT9yVjDtp8x+DRYJAEVzngCzoyzsIBpx
WzdbcKRs6+u4oNexPXG1YV4sA8aIBeCW1qjcpEibDY0zNFfFdMxVwqqhgoKoGeB74zV2yacsCaIQ
AC6ylBDRbIRukJXGma1mhg+hI0Cqip+0MhyXqYpO8gd8dkWf5qOq4YoIJin2Nz6qKMUeMU96WqMa
jp3VnfUpqv2JIYstmys/DvFvMiNhTtPK6xykGpPaKV4zzx2JEepTwQwAKDXeqrW9tbTRt2Jghuvg
fN0AkUzOWKxZmnXzmRH881jMl0bB1WVwgpuLNsHxKDGKtlFzKBu8npqnZMSYdivLqE3kSxzjwanb
rHWD1dWEVb+9r2piP4rQwWel2ScWksHDX23vdZpfu7hv3/WuJ/m0HRamCSh3NkO4rmGAtj+pyJdD
SWVgzuoOou6FYdn0mkksKPM+zzKTo+3kAhRH3h5WBfVW0V7GDu691gV+Doj3ZNfp17CrFS8LJxwd
BlOwUjAPuyGSOvSzLrKtCIb8GgJvFxeYOPtCts2DgDq9JaTj6xw58wqJ52fFZB4HOd5PnbmLGU/Z
DkBKdxrCTvh5LGmYlbL3OQ7HZ5mfqmAJ76Y6GveYAIizYlSCBBzMicmQVUa8hwUqqi19C+xm03js
rcY8xMF0CRFcAlXWf1rNLO9y1T7PpK5j18aTUs/JeIiQZe5URbwZKI5d8msQQIhh2Q68fwereRlt
lgZdsK334/h4A0FxNlK58Z2NBpnthplAaq5dgjneDHXU3Cmyf65RLW7brsndyjYDCva4J39Gy+5o
IQdjOZ1HOfk2NYRfgQDrUda5KH5TqFpmc7IS/V4DjvxIfc7luRpk8/gy2LlPirxxjy/3VPYZMO8M
DjP9+92QOLVrhaG66yxklbMS1eemrghdbup7rernz/0eTfmmUsPmvkWIbuBas0DcXqxenoC288mD
h9gHsnwbG/6PN+uhHJdiN/XFfYpViLBs1Jc1ropNancvdS+eB2zI2IxmYCfG1koCMGEwiLas/F9z
JcKDlun13chzHp1Rviil88ZZZVMbduZhq+WYS1PDy5oCA02W3NXkGNyqzKaY/2qUZpUpjoWl7VuN
0SsoYXxBa9fSGbJLrUcceHvo1uKHBowLe3g9c6ySB7Uu9c928A5F8Ws44ZkxLKIYIj3DH6lR9k+6
sF1sltouaLtwj7PtEOKOSRfREvwCOyZyojucg9+NnoOcRWNgY2q13AQdjiAE07jV9OdU0BLTtN78
TpxD8aYsIrwDRk+1Y2vPTmZu2tB8FYMc7vU4OzaqlZ2SOn8MGwovQxhwX4LpYZwNBQWWkroAtO1t
G1f2Me70U9uHs9uOQr4PWixdZZZHEwb7PbXomUu+NElSZnSm75QYj/HtBFeyumox04sY1TG/koOg
DQijNRRoSroVG2z9jDT6UbgyMXr3yALGmXu1RbEaWdSv5ciy47TiS8u1vonCuTuKZZhwVimF66iz
yzIR7+NuPOkzI9BBqy9/gSBXARnwp2mXwNLG4EBXYkpIQrcknfdg5tocenTGRYmdJaVZmSdPjrna
K1uEg6h9Pbs2lB36t2orlKDj5ByYGGaSO1xjBFEFMNrrHovQskw/LBM430IgAh3BKVq9guuC3n6v
krg5wBLBej4sXxUPLg+OH+cy6v3om6M+bicRkY23gg6gCsBOmpDth3pX+aNOs/YmmmRQnPomzctN
SmBDJsPJM6yGLixlnV1UrWeMHLudjHKKLcgc0PMWGMs33ZC6elgW/tCl731nxncc5YnANuESE31g
H6Oyexg7RxxFa7GlzOqtaUonb/07tZnPYJbDnZDFsA/H4XU0mm4/diRQg3Sn92lZjevYI4XetFpU
uhGhTdSqh9uO33eQJMpyIGBifq0FvjCuSWyoQO0m0OxfzFY/xgCMB0u9YKJV5VQdi4mRGTEUCtCV
LXDT6YrE09pYDZNStXGnXiffgUW2t832tKjqw2Kn2mVsAIT0jYJjexy5dyhE7bXYybrgazNCTbCb
nqu5BrJhS7j+qjMmvgH6a7vYppetw0QVbx5l1IicnlAA5ifiWGEPgt5MLE+wYKzSgvqNf8P8QhRH
F8fauR3riz5O5lGZMYDTS786fnm/hdhi0i2CUz3idDkmKTz8VqvsnW62T1Wmt49ZkxhHYgZoJSr5
tbmYozQeZBqeSX37ptqZ7VaDURN9iAibbKB+T8dXe67Zqo4FU4+yKa+ZhOU2xrj5iFQFaQb4vJDz
Y5yBt0hne9VvxHfJY1bb8mT2mbZj+bha5gwuYKxDSOcs0Us0m2dOosN8Tw95JxoYHgm00wc0qwzp
ajJWpTm23I3pfC9wuWEcJkYMH6R4UGwWW0Nv7UMAZGZbwUrfUitLRhHrlVuvSRRl1XvATwF0ySJk
EN4a25ItFx/2GLn5pFv7VOvZ1xSddrUTm6/j/N2OcGcpVUCJqU/ZheCb98Ap3npJ02TOnttc1z/p
w4LbFP0jWI/qpMvhOzV/tMM0BTYc9e89u9XOMPXi3AIq2Qtc2xva2jAVQuOxkdJdWDifShajObJ9
yaFpTwjH16qe4xf0Bl9srXLB/DY/JP3OMP1kF7Y4970a3UHyP2hoys56z/jApt1ykMXyY4zLCGsD
cUGouI2XIHilInrO6Rg9knIldnGU3nd9pjLJiOf9EkUYTMeY9IIQPCv5zRslCeanpgK37nSzxONd
95sgGOW2XuhJRWbYPuDxelkzVe5EdVb0WPWIKCl6H259zzSofkll3+7qtKlf7dWKEIzVdF/Xpfow
asUX/HTVdS7bn0UPjUwfk8xLiT34vMz6SqhblEs54/1Ix8XY65Reh7Z3CFQVSnsJp2sPBan0rCzY
CStBFEyLbQuBhLWKQFoY/l2dnhvU0z7pTTQAZ91fsMjg50Eme0TJSaPLydRNpBdPYzJ9Dkpl2kcg
dM+BNp7E2hox52HgtE0xl5fNfEFHN190lrKdMhEU4fTzp7QPjesw84M3Bi+trkdOuxnBwBNk7qcI
y+bBBNwPxoJv5yron1TnSLiQSoJ75JVWqX0KYZFbupq/ktFoeRmYin1Tat0nq86PHPx3g4nbfeMG
eJW5HiHUgIpU3rVqfh2BnrxEDjZw27FdwhgIK0vP+YKMjGSjo9VBn6KKt83uVEYEGDg8Nw6QdLOO
pBP8DuDretP1Hvnz48d12Awb/O/8Yb920Vp68EJO8qJf7efss/mdbrBebdpxMxIdVUByYWy06zhB
xDtyxLDouA6rMHSA+QDeuDmP9n08PqFjr2AVNztUs56xc92Le3m94CzbvNsbjZS9yZ1cfS/9+hhf
4+vwYn8RP8HecOqtTMCCtHO2eET5Nnkknaonzly6ab63v06Mqw7qMTvN1/GqP7evDaJ1fCZ4oizY
T1sa10G7wwmmdPt+BLN+wL2KEgQHiXqJ5nwmCi16jvpq3wJEwy3FoLKv7OoACHHwgqQ3sOKTPpeI
WTnaY3HBdlde7D56Hct84kY1XebW4mvKQWDDcVYBDZpah7Aoz1k6jO9lBQygn5TybkZyd+1H9WUJ
i307DtlnvkhQJpUhZ8w4+0wneSsbJAipjGq85YbxWQwmHbOE42ZSnASGj4IX8fS5cc0NHpt5f+3G
HY5M/5oCrgqertYDvsq6Gs2dbOfavz3URlX7NbjPv7611rT7sML1k+hJ41tQ2/ygbhv/9u3tq7Tl
0ujz/KwxTvOZfJ2V6JzTud3X+lT6DolOzMv56sO3DdORwyKHXWKLwi9zC5JHFNY8aszL9lNmP97+
ZQlMAoFkQ4dYyws/SMTZYkC4v/0jqSuFT1Zv6a+vYBx15W9/XxUWTTg8OMWo5f7tIUyCnJubh//7
d7evwNqsyz57doZrWVufsy3Yr4MlqJft7aXLuKKuZKa7DbUKG05fgd8PS2/usqY9qZXeeyV4t0XK
//3pbRsXfz3Ph79LiBulYZ2tmcrZp6Woo31j6RiZ2igmbAdUzKZT6sKn8il8UnbhzCSLh45RZ+nR
IxxCDKr1TP37w+3vQuKTaemVJ2V9128PzGPpncZOyuNkTuBuFCQSQmXVH2QMZavpSj9dn2hkvP+X
dvD/k/3/SPZHUvE3ocu/kP358PlfVcX/hPvf/rv/wv3t/wCS1TRkrKS7QONHmflfuD+YfoNJhaZj
sPhfqr+Q/6GuEIjJJT8FkTZ6j//mEqv/YZu3NPRXeFVMS9r/L1R/HZfeP2WCqICk46yvzBTCYYL0
QQdHUFot0wqjWTaU8cEZu7feMMn1ItmDgLvAt4l3c+hfevmE1CyJi2M4QbGSXaQeGl0XlHikeuM2
TTHCIxtb7p2ACF5Tqd6zqUQioPU/ppxsrjKkmUOACWKTcPw5lOtRaK7uM4sQNYuYtj01JEZskEPh
7M1W07sRIHqRfFGJ/kzh0u1wPdg7tbHWwbOxkux/Ntxq+0nC3hlzmJNXCkEsdlX7ltc0kNl3rf1M
f4/W9ibqv4WRiLadbTyZxTRsm5j+nggJOQsWHJBqsBwI2/Smvko9xhLRhlaKcjDXqV+S0k0jQ6fY
J6jVHSXILqki0+skEaeQZ08vn/nCBn7F7Gt5+E1piNkx8k48d534H/bOZDluJsvSr9JWe2QDcIxl
Xb1AzBNnkRQ3MFKUHJNjnp++P4T+TCnVaZXW+14oFBNBMAJwuN97znfifVuFXyORkJZW9BEBhjJe
twaNG3cMp3PizgONIwJIVKwOqFyhmuVNacKHI3Ol8dFjojXQgcM2tDxjl51DabqxRbT3MGQH8ZS1
FxPDy+TDlbLT/jI1UI4LanAqjIe7LJofPQdeqpmk6aOnf4x9cUAV3X+v6SnNTcgCqqPi7iO20YyQ
2THF4XU1rCsKatuhgNRLxUytU8d8zkPPWpvG9GSU+YQEoGZDBbnM2uTS6SH7mVSCkzcM493s8oWW
AkRoMabFYent2bOWnX2jQrPIhoWnCaTk9bsgXeX6btIub+xi9k9j/KDC7OSRvMzAp3mBzgYTVdks
oIDxDdhgMDslRSBKzd9PdXoMfbPeYSvR8OMYxynjUu96kvDTNv7Wgws/tcuNHg1/3TA4I9r7x8Pr
q9f3XZ/7Vw+vL4RWomMdJhh++VENJ8FK9WOxqpNukYX88++4bq+8vnK9OyuudJV0Hn793utuWInX
wlDuXirRKHxv/7Sj123aHNVUU5BU/fe7d/3Z608geSGuQMfVcf2JXy9cH8pEUhW53v1t/36+U5uf
bQd9q5TpBAHyH2/87e71jddfMwNuQQYP59tUxQqaoH6+3jSGiRN09tBJDpN+HiCpUpCmxtJPaXu0
fTtl/YOfTZ0poqW/3WiIl8C/0YbE/16sZGYtcz+eo0FmbEWIxmr4ev2Z67Odh21EAMmiUmgdbYyy
tZ4Vm8okUW0tkqrZT/050qpLPBZLXCWHkqEr7Rzirztf7wl81hsyJGq0+GN7ohN/JA9tPrCIGzZg
v4M8LQg3MvZARcQZPbE4a8uNb8fmmXqGNEW55rL+go8cZdPyktmasIgIwghdbSJTyuajdky57cvB
OkvpWOfrPeoVIX6K6WFRiDSCL1jjwJqXoFeZa+S1IZbE2/f351x4T6JjyjYu75jq8FvtRxSSUrGn
K+CcSpUTWzCwEjailL7K8rnPYwQdIClpPkagkf1kS0kZ0mtj0x9agueu77re6EvO7fUeXb1kVw7p
K4LDgsEzex/CShHyTP0x9Kf8OLtQ7UjnOzUm/0A97xVk4daQVK+s/Bv+LQzjVaK2uW6UsA7SZ1Cv
cFarQW0b3CKACJSJdZ+ympip67qOO54nOoE7XxVPKp/Gc7HcjImJGtagYoIvbjyb9d3Qz+JEKIo6
DnZ0E93Fg+XAPYD7ovcFgaVxAW4xp6u43PRjAg8L+DvaEGOT0YP3GgGT1mWDfVynuNnS4iLyN5TX
2XkOd/qA+qimVrWlLzaTXGrMZ534jXOTqPQw4ysGDPjX8+B6qoC4OZify9uS5ci/3vuosEP6HmT7
7DBoYARiMpv5OPgKcn/oWuoUgLItcoHLVjkrHcqdEdOv74kzOIc+eyJnjWBlM0CV+EgkTJAybpBQ
Ci5wUsPeAgNL3Kifik1OtwvAGcLDUtjP1wOrFixiCe7C6OCF2aWyCnWZG0TFyJjq7fWhpTXNdsKV
EfT6pC4YOIv14Baw82k4Og25XuBm7rEX3dVdBrbaBUJSkHEbpBK+IgSu7NCltMmAESwUDmncujY6
cFRTLzHroT2I0FvwgsbeXOahI3pPlgJ2WhzHac6P1vLkFGLflPXQb2dq3ZuqFSgSk+U9Q8ME9nrv
55O/Hl9/MNGL6K93/vH260OTr2eLhfr2+qtds3UBzsVQMZZN//qB3zb9827OxL0JzYgggX/syfX3
XX/9rMADYC4Jy5V0YshDv3bit/fXeUPKHFJGko2JDQm0ZWF1vfGWddavh0zha1S4//Tc9dWut6Kd
ZVGC8Ha4S81VHQIAyKV7I7qKknY2bugucsI5H4CkPhBnVGsdoq4zu28s1/pLl2C/TwG8srh/tbHh
j/w1h2zEsWVb2HYW4/eaSvMOdXYP7yd11+Xo8BMmnczWyjbjHLMYzrLpoErjRfPrg2PS2MCADunX
o8xmSPJxyofeyfdRPj20BoZwvBv8zVp0q1Ge6lILXouIocsaYFx6imaYpjeOVMYKqTCpGgTcH1SG
7jIO2z1hRI0bEk9nHP2kQfk0eNWBwiedbpa/TcvmC5rqjksX25bm65AnFF+ixN1iHVBoYy6uWaGS
a5snvCMY/V+intBTrsvtHsoism2rGqGoeDcJ4uuUAMxVpLQ3VaoehTmNLzl6+ypKSRW1DbUGNId0
GnvEuUM5i1OVq6cO58wgp5qv/UAvugvyvvEpH/XkcMIMIOo3PKRAHJii2PEmrMYDxhYqmXEEVaVy
QpQSiclEUhwiuyefVNfHjVE1WgCRAVhd045BhdhgHTcDNBxmYOFSQ02Fe6/xPdRxk+yv2SgqlTrn
SEMvO4r4EIbsveybQzrZu04i/UrFZ7yIq5T+6BigRdA1XCZNAApQzSuVOqRgodVvYvSW6YT5IMxU
fQCmnq1jTVuQ4ulTaSJpHGcKUO3svMm5l7iq62Y7cHgyF3PuJrDAZ9rNb/mz2xGzM2fljrjoBrER
/ucr0W90PwaiCTcm2NYUIfOudMZA+KALqaAMa3PQmFSMgMlge/PXl2+mnkRr/+J6w13pluEm7AiW
MWCKkyO8p9dcrrKEXpnXvuBI+x51/p7OWrV2Q2C9cecc/Fns+cTEpc7lGOgnAxjjpeVwbGNfR/7h
s2jIKF0VkgQ+aOZWoddfAA5FvpJBW/xwrRppYNjpJzSlw5C/F5is141e7GtAvJSJ2rOfOGe97CJC
jzHr1XyCEFpWiJGxNALQ6el0nkTc08qj71kZ4m2cp+neEQ0M+7S+xAPHEh3NPXZr+B0tB6hX6re1
1j+q7oiuzUCy7DB9nm1wVyESSrK0GZP9L36kdZuK3AZoZyGgQZHtYqq5QvBG3faKIEqUtiROyDUB
z+d0cAXsNX8X2fzvAwA15Rejcp+tpOaUCuW+r3VBkoi5jzonhs+EeS53LyQBVmtfP6I6yTaFURCL
xD7alFtzW2LKJQZCyaTbd2LYGyBlRMgsm7CWtdD3PSXiZ99uv9C7eR8dfHXY4yXgUFPsgB5VwnIC
rWVYsfGZBDl1dFx5UFGRcbsb4k6+jI3ATtFABy4zuOt1le7o+DgJn+2cA4kyh52dC9Q8REgshTrr
lKS3DvlPQRVFHipW4iVK8oZGBMosjkBM+/I1pKp9GJrxdSAcDl1zexPRXj9DtPpKJvGtDdSA/Cky
i1Dbmntn9LX3MaqzbY6qLITeuFYT+50gl1nZlYo3imAwBTtta8v02c5cbWNGRbwyy4iME5/Pp5um
zSQSDXVFDUpXJzg09qS5gfN/WaY4tHBWjp1lO5ypbQDzEl89TadCykUiQTwxFqsLbYo4ZNhPtX5r
tAVy9UE+0KMj1LEjTDVzOR41up79ZAMbNNwCvSdSXWby+eimq/Hdk3keYIby9zZjiJaYJMbkUFeJ
HJiC3KSgF9b+wdN/QC4P97GrKCRKiRGCxNVt3iW3BopMFuF8tKaxy5tMbScXYYPGt5HYg1yJuPyU
9jlpPzwB3dDClbDO4/GNFSu4KfB29PewsXoRrUumduF+XhLrrbDgCBb9pXYJNkrQXRAaxFYbXVyM
TgUEK/akrMw0ZtPhIZrdr0hwKBNaHnyHZcRrlppgWyWvRl63myykps38aZYVMb5keS4+LcXADngY
z+vGrsGu0Wv8lN3Rm8PwkdofjPg7RbwYyW+SJFFp/SCq5FoI7/b0r9AIOUdGqoFs+a9i8chlpFm4
GsA1rU6OE3o4+iwMzdXXOueiZLXtjzLGyqH4oFGH9eY6WpajkYmhTqNvOmfxE8xvVhZK3YklyYSk
6m8hQa+BTwMalVuHahtu7gAEsSCwYOlvSQhigr6MhTWeDlWHbQhQH6j8fKUa9D1Grt9wFJyFR25h
7D3kQ3qR+oMcuotO7xKakYaOStZkwGQMJ7r1VZrZM/6P/ewYxG2PCEUz4LhzT3iaM/S7njgNVp6V
TfxEbpdkSKNFWIwhCWoxDINhsply581SJC0v1dDEaJZO6jeT5KZ1Zw0tJon4FLrEseqNDw62WFWp
oJjq3JF1sOo0qMF14rmBNRnl9q70CkTBlfOYe/p9mi+RYVE0gL9sPrNc7lFnoQcf7W/OHOkPlvbd
U/2+ww78MFbkQ8+shhzCNlAK70u7f60TJhYetX9TMvNXJG/i31hpKYmoKpJMkWcwWUt8BsLKAunM
hJZ2PZfx96GyvjotdRMGkRHpXpgCbOXtYXjKFjp7Jk2+RGDYvkdbhwtjvnZ6ht1ysbcob1zByQEd
lkRf3RgvCmrBQIwUtkyRP0Xk5ybyS6nmz2gu001qTd0W89rrjE1mX0RLNtF8WxR8r5HEmc+ygXL4
+NbS6QGgOuF5oFwcEWdStStD5t+cnOjyhI5/yVa1PYD2N+REKSG6Cxa8h3id1MhckhgRBhImlVpE
g1nTfNOHNWyStHiDhUZ7Nn2YBkQXNurQuMXI2U/1rp1qm0qc/OIlNEOuUy4T0WJg1VygjYTVabas
fWfbJ1zC945uJXfYwKjA2xcBcXSXVaAQfLvfVo5TbYkl3/opkCyiK1Yw2uNN3cwv5MeVQe+wBBqR
ahEe4t9OHjHpmS1OvUuzERU8Tgs/DKran3cjmGisTeEd/unbafhhi7bejkrLIWWl1tab0XATxfTS
0XiDP2s95p3+PEW12HkRS/ikuyBtEycpjugqhsNbms40vhxi1fCWkHXpncxxwChq4o+YrOqVQE6K
7Lb7XWuL75JolAXf5QdlFBvI64pkEymzAJ98UxC1A3abUofmh4jBLVafkRcfLO9glZ639yQq/xAu
MWaioT3X90kz6+s4BueeecV8180WATqEULkVSRgFKNVTVUZf9kIv3kpnI+dMHLQhuYstCbqRuImV
Ql2Q+3Q9CDO0kMctMuCmDZlfh3vTteTtILDYlf2qUbXzGHfWDxOrdDDG0qbDB3yAobiHbag3Z+Z1
RWp8REyaOtw8MGNqe5tgegwyFqVb4OXjfOnwPFSc/Uda4tQd+NOnZNwNnfuShj6za1P16w5bwCYV
ZwPakIIdcyzmetzkaogP+EYvoIe/5EWFqGX26qD2M6JgHfVVs6fHtm9irrQV3Wa//kox3DlgyU2w
+6bmt47KzNo25/jQCvN5mKpTTZd2bdTCI3zpNjMg5wGO4Krbnfyk46KoyUsrSwKHelRZeNwDUPPW
RpQVKUp0qpOQVHPMC9PoSFSlE1wTtN5BX931ZvSg+5Zae3S9VvnYPumS8Pq8h4GCEaoZ540yDT59
U7PRYcMklQqCnDUunCVsXZRKX5qQqKEWrkxqs8JBYnHjNlQC8YjeOkon14zg7FTad7bln2zVXoyI
3WFSdeFzAp8d3poRBmmn9V6mscFNWTTPpT88pKX1XImOGW9L5GOupQ+ZAU41Kid7k22MGKN89JYN
UY9WMOvXaQLm2fFDShu7aRzA3oTevtSii+5V7mnuEmcdlHgcj42H68jEwtfkqPxMMmoBrQRObR8q
oycgoMuJj0bJuIwWZQl8VopQ7Buq/NGWPOtXrDTJKhwQ25fCvBlzECx9lAqm0tLb+Jr5WaJgPrEI
AoRJ8b+kbeXPdgF/71CPbM6NypNGYAVORlq66A2fe2rXL06EJGMU3kyrLkAzlX+K7LGrUhiPUnq7
1ksfYhN89lTDuKdLaq1L+Z0EruFcyQ63e7fqknJc6y5kZq/0WHyhcdygK8j5FnO1xS2+HxUXRaKe
mBUtJayWFNdUbVj1OKuUObGlSCirHNK5urHYhw3FBYehAzhVuiJ7m2ys8Fa61iVNvH7LkWwfEOo/
mYiUa6/xVuEEpSjztSfXlw24voLFdHMokIr4MzGjY3sYErVHz3LyChCRPZxQLq0Lq99xkbFaHblS
Nd3bwbSZ5lMiRUnt7lhWHggT+BHqfbaPkX0zkiOHyLEH4eNm8jH7x6qbUSQiLdj1XAs3fpeOq8pH
INwV7VPSNOaxiVj0gKg2TqqvcaFgQLZ08ukkckDMQFuUnE+GIzBYVy1BE5BeZL/QzTqHWhwuj2Ax
7iNJXTchl/fOPfZdk2/deGISvDBKMw4ogwww+CAVdFYbuVtsKTLKQUzWZYIGGCMVBhha4FwtiR3W
A3zY311i4lFpy69xsveQvXKxs5Jt1NlvyGUZP2CiGmmI0Nl13ydJeLlH+nE7wCfuUGD41JtXEv06
CecJVyxcpXxiLG2EE0zzsO9H56kOYT4RWYwipCXaymboL1FXSISNpzD3nmVYd3zGOdWahbYsOhbP
em4CGy8RuDXRPQGWKKAQbo+6Xq3m6k1Qsjaa5zrDfgGerrjMsTbxFb2mU8RqttY+aooUhj6Kc2NU
eApnkBpy66nKfdAyiD1U349tPpaUAaeQMoT13Z/l89SA/lcRHlrOIdzCYpEMNGrxWj3P1Q0YIHkh
Cqy4w7BVbWfm5pu8fs7h8XM9oZDjatm2tTDsZfDAoEKjHlCJt65mPdz1g3oSMuw2Y8u01NTzFxr0
52iGpzKnM8hoOtumvslpGpVTdh/xjVHjTrjO34mBKXSrU4MYiY7ufOfeqpIfyNdve9U/ocZ0N0TB
0vJugahzViYsuPqNeG/Aq2BSc3AUxCxIZ+HUK2uKnzJWZgdQBA/QbI65O+5iz7zUepjs6P+RLoYE
MonRCQm1pTn5TFUUS6TVPrTLSUo9cj2xXkTHYh0HWHinwQ3SD+DKy6FmISgdJtp0IvS3MWrVpCM1
uousHQFye4/IK1rvEJb9liPTp6W6091hOyTW8+BIQt3shlVZNP+YB4SsrWZx4qOoq76Fst+JaHhc
cMOdHD/tuRt3EX702quw6hDxh4gMHqJYcOGh/wOEBFnZlf02i8wg4jZBYpI104rmyS2HRbtRE3Ij
lBF4YxW63Ga5OnqTdqfTmA386gOkPyK78klg5trGIda7Dld13aT3um49Ddm4pDY2ipq9+1KZKU1I
K58CZWxcaNGreP4wLHgNIzl5Ue2jGrVZKsraMgNwqBvijJMzEhTsiyMrnaG4JcIs5Lz2cZUOGJ9L
kb3WQpSbqDQEil+rCQyTqi01Fg0wl+/vVYd1SsdDL93pIGqXqbW+TqT1aWvuU511t5kGTbRIx/cc
WHhgTKRYOgKBc9tcKE+usZNme0099s1HgiIdYKl4wweBJY/eqxF3mPr1Rj844ydzzOTRdeg2ErKO
t6w4dD2RTHzcLMoHIlaTTWrbLNrijukzVbAAT0mzdEW/z/2Sj2EhWHKZkVdNQ+Ulv8OS6gcRjuE1
wAZ2jRG7BBGFU7Yw9nbCn5/p4jOVXb5FxPHZQpnbR1UHUw/l5HrqQhpXTC8Dl8EzGDXIYxkD2lpr
NeqSMoewVZAxgNRed6aaDBXmh+jQd6Und5xAgZEM3dHP4viA/3frxbi30wwNeFJNX6YW6z39elgL
pN21cYX6s09ISbPoQRVetYs69riwZ9IkcyM+W9qlgeTF9FrdWklznnKKh7WbIoKjdHwUPdWXRrwU
KPQ2JFTRf3AA/TB9tXHRQgq2oIwP4AYMd88ZQ9WgTe99nDCo/uoarX4LVEBp2yoxFsW1j2XD8O/a
TP/q2Hq/MrB3933hn4XzJYvRY2XNsjxKsAnlerdmfNopPX9nZXWZ9YM5a97tUPk3I6q3tT9qb21J
LaynUrCbPCVWImsuGr6f1YgVaTPZZLkVwOlJ/Lzp888Y3V8As8hsuG42guAQkBxcTqxvsdOpdVQ8
iuxu6CbMIiFi8DKU7abUgBtpuRUSRTVBAabKoGkPntgPDVSH2mhgPqWk5I4ldXP9zqNausuJx+GA
GpjUZ+ISW84T2uGd7bUdppWMbOJ+dgFNIl8F9cMK+rzkO66QZxdrURr3uTed7AR9aolu/BBn48UE
n0dSFqVHOy6QjpdUoxERNmO8EXF+P6fmO70pM3DhKk/jVtVI3Yw0pgo94C+M9Y868uUDYzP83pAi
ik+jfwli22YslDZEvMWem93FCgsYXhWM5Jj4O0k2jqYOxoxNyBT9HZ3/hi4OvPUkMZg1oHrcThmF
6r5KORdz2Ptj/0IiZLuZ25QPOO3QD7ZQp6s2AlxNDcLkoEZvu4qqLD6QyXlpiSwPQeCFjdW/upOz
0/R+uIsbjPSW02rbSSdDbewlrC4cU7uCjKfjQGziivZAt+MqTvmzGd9djgQaEvtWj3qOjwa9g5XJ
lWOebVANgZyKL93SJ7pKprpFc2UraOU/JVTXx9dX6kVR9es91x/xpOalwfU918e/3v3ruZguNraI
WOdUYAs5TOp5peYk22qe+fjbZn7+1n+5SS8DSq5Pjbn++abr1rkaLll+yw7/tpVFuwdcJWGWhg8s
CsN9n3qSCe/yJ/7av5/byVHbQVH2YZctf/H15bruyNfS0eT9seXr459vvP4ljWe/R4iuN9dNR5Se
2MI/fsuvX3X94K4PI5VHBB3i0L0+/PWJ6raR72JhnOJa+xICEafbSK0yTso3YAk4mXWHrA051BTv
+ijoM42VS88VcyS1FkUNF10Tz63qWRQzZ76/gVujr72RDOJEEOahw/mTLZUwLHxfMka4pDXXliG/
seTHBlgkFerybiB5YmKYVxmYb9r3MGW0sEvW40RuvJPnX/yu2k8CPYuNnrz/6DM06Pas2pXdpTe6
ThlSTRBGJs0FIS/P6JJPfZV8W1oY9QRgOenKSynmdxISiMSp7PNgWjsfLQkkHPjfWwIZboRC55vN
wL5FIoc12RHJkmMVDCq80wUDauKiEBAk2bE+wuQ/ly6yPyaA/i1UO2qu/YL9gUyQ+Ee4C2oTC6td
xc6uoxcf5Fl0GeO5XzmOotGtzNPQqg+s68W6oMUlSncjdbyDvmi+tDmYOJnSrnE5aAORjQcubHut
9HYU0rANO9O7oJY3DdorOh2NkNPxjDRnRWwa614P8Lod17uSrI1NFIkt+tCvyHJYObTbEBoJAi9y
OsYm3MRDTcvcKp9V5nwWgxjXfTV9Dq6Ci5RaDNyi6INEcg3EMqw2/fwaSfOpyJjeloxkmFdK4mJe
Op0q6EhYHLxv09TjFSpmez+kgLdzAyKIV9NAT+K5RHfk7SodnTdMgTCMjTX5ySA8BIyirmU07TOW
G51rGId2sPxg1rrXaiBbwLXSpyFkXuGUyYpmz9cZZBiFNJd2FL65teyyj4mLGuSNBaWP1dWInQG9
qbmOLagBlDgrokNwAtKVV3N+wzCGwRfxgt1q2ipRNjtf+cA0w3s4cTY9MsTEY+M8DyQKwRhygGZk
1badtrxKmwlOOqLw4rad/edmLo8gVt7VGIMloGtpRcDBRuTWtpFZaHlc6N6LQsop3eanUPPb+J/y
e3H3E/D3P/KObKw4b5v/+o8/6ZT0cR0Tr5Dlgah0UJz8wfaKQmvK4o7iFOxWEahe849uSmchNrK7
TEfdEVvhk41fgmjmnLy/Ngq3ICudneqI+tXEoalNwg4zkAxSdidDaf69NU7BGLnqNuVAKNzmkaFA
/psd/5Nzd91xR+dwAAIsHOr+/wyxmuO8diZqtAcawelBc2zkGpTzghHyBixNspIawCPk3ke3dhIR
pibI0fhNuvkvPrw/GWXLPlD/4N8ihfSY5f3zPsRVnDhjpGBjde10izHmkJKxemDmZ6x8EGD7AnwO
hsRHD5TRJe70Iyg5iCH/Bib5J1z7uh+A0nw8p7pnOM4fNOG0mCarTl2JJj3ECYKn97C4JBqdQXBo
ktd+Rq5cZM6T4Uky1VNjJC5PrvoS1X7YaJfeb6szE/rgCimTCGa4XmVc0YkR2FiSYRpFqHEJCTML
LRtj5dBcSq0haNOlHw5jlaRM5NObIjbeHa/v9yMOpNQv3PP1hiht99xm8+t///H/i2MXrg3MShAY
C1nc/UOM2umtRyJdJA+OYQItxIpO5hdpIYZ0tyWGhsiacZhVA2tL/Da2WR7IIKS/n81M28dzriRR
fPpg7Q1b9Qd4XjhMZYT/tQz7Hd55EyP18NiFWJmve/7/5dH/Rh4thL7olv/n//5fPweo/0se/fQ9
z783zXeA4N9zuBzT4fO//uOvn/q7OBoFtO26umsalgA487s4Wv8bTDvGMRPmHUo+D+r23zXSzt8c
D9i5Z5nMGXRjOVX/rpG2/karDxC368PMRG9l/T9ppFFcc9b/hlKFoOpDf2ZIMJisgM7942x0J5RV
pDfkh8hwMVQu7oirRWKwRHtodSI17PqItbsE10LAxwrxIoi95cnrK9cbTU1QzBDN/PXkqEXNby9f
X7g+lwMuwTKUQXdx2+BqVbi2QHUpqVBeH/+86wlILRkrtdwJnX1mhcHV/+Au3opfnogOIBezwQ7X
OkPW7dVrQTmBFf717hAW/kwQC8aNq/kC1oiaV9T2kK3YWr11MGIfo0E7VJaDsGWU6cbyljY4hb9K
scCxFwf7fBpYoIyq7uDTU54O5pBy4mjmFCkcANEzsl/VYDiOfa77CNu3aSTfjbFFDjiWX2oD62qb
ut+0W2HpX8m7j24mk8ysCEpJCiNiH0H+XanOarZlmd22en83WFG6gWFarCZUy8z06jUUP9bnkhjv
Xuqbjs6Zbsp4b1s10bAUAFuihlDhhWto269lLU7TKJn3MBCSXTxfXJnFJ01092OGoNsiwZxSUjXP
eNO+pFGPugb+QDeMFmofDGvKekE2+dQM7QwGgLiiGA6aohm/MpS6Z6KarhqXqbOllfh5/UdPGv02
mU0mhYb3ms9mUAKH2NjYYGCo+ecJq1hgKI/ANuqbGzwH5arofGOLwVwGGq2vtt0lhT5/0aKHoU2+
ZmTB5Qv0wMoajOa6sU5Fb2ypPg9r12d6Gs1E5XgYizp3ONMofVSuYe31GGKEF9+mYWdtXTzOgcSq
khlZQzQR+kykmBerKce9ZRk/mAeTIA/f6Vhl5Z3Ayndvpke7r93NBApwNTlw92BOU+8cmKJOJghh
bN6rUpsfWPLV26gBfjZ5BBtm/km2FGfGmiC9ToxfF7T9ioqLsR0Nj+tN6HwMy1aciZL7+JqHVbsv
Y7SHdAne0EbEWyI3yd3kDJofm6xQ68kcCXCn5hTbNATBbYiVFVnfJMyGoBcuDCKXwyZM8PDGubmb
VL0j5TFbIdE9Gla6qxcyoaYPD+j9CTepiPMdKg9mCX5y1YjtCHtq7RBFvZc9zevWqY864cp2PRxm
Z4AmR7k81ihXhfe+mR5sj8YNF8sV3ZVHM+4/so6a+zQX921LMhH6LpzkJuePoW+xh02HSMzMe/WN
EZbUoqkDr9y4ecjroaN3RZcZ6A5IUpuMnYYTsd3nTt4A/suo9iGqwPNqnDSZPqHryclMME76vMc9
9hmb4CMwWtjI4PSzQZkABage0RxEg4Z244OjA4l3N8QExjkCRUQRrXN6AoFGBraY/EVSQveyfu3R
np+sbHf1H137AmlOzhvaXaZHGNCgzgVFgaSJIukqN6m0mF66aTSi0md/n+HoRiBWs+rL0L5n5T1G
ygBX/mszwKarLYBh07JjVV5Yq07IFmaqbA7KelIGkbZuWG6NbYzeZajUm9PQicuZvwQ+IUWB2GI7
Fe53XLjI/YBO8HWQuWWZFkqgtHlBiqP2rkCpJ4eZEapDlZnrJ3KIibpTcVD6F+IA+Hro11D9QIVF
YINelLvI99GomDDZ/JoKozsYn9V0kKp+pU5or4xSJHsGkF1mcWpE5GJUUc6Cj19S0GWae0ygEAIQ
b+sXHc75Sow1xhTd+lxQkQWEqy4e78Y+bm8mkh5WfV1LUscew9GXz40L1As067ifjfxQc4zp3eRs
52yiE2hqFSwczDE9Fse5zgN0wP566PVvZsojpct3qS22FspqLMVClCOgXPt1GD1MMtR2ZsTI2esO
uCQXB0q2kYvNxIoQn1chKC7LeaZNz3mAkpdF+CJO8nJzLcEXeLJThAS6cuvmbkFcaUWmk+mtAFHE
QVwN4YmqVp+zdrbBJGz6wftujQwvvTNle7BfkBdhnvbpW+bkTFC5Unm1erWtH5papA4aYruWUlNY
xHJVlD+8YmnJhCTk1Ua3l0P2hINoKcDW9S5P+wwlS+Tc2Xhxkhwfe6qFh9lg3Ow+y0rOWOPFsz+5
AAxSQwtY9OZrlFDosajTbZeVdGkZG4nA0nUxJkYsTsNuBdYdc7wNcsH0tOGQT6ynlaH685x8zAtP
LBWtfQqJY3bMN/hCb6JOMD9hFgf/LVBQpJEGWCn/GP3hfZy2JXYeRDDjrepLGPQ60U8RSkrh3+rL
embK0+zgmiHGX5QKXtRxlYmMQ6iinW2b1goEFwV6MbPCzaYQW3FE8C3J3b4kNvmnK8ZmJUnM40ah
iUT57nTQxuqjP54ag1NSjESZ11FyP43Y4GlgqV4iV+fDK+e2x8Y77UZ/HI8Ei4CJtH2UUPReioqo
DVHf5hG21iKNnirFtWg2h5BKuaKxTRYkqeE/bKCJGwWKiSYm5p9E78xD89JbRFn306Xs8B9607Rz
5uzF0xf2VNWRDYYSy46BDfkOgCObsnMeEfGYc1GRzXQ7pfMTlu12iwAQcAf1ZaYNFetWYT1IIwbu
Odtw4ucT4/RNTFrdFnDgc40tdTfpzg0ljL7Jxh3Kslt0MTi9+mreiIJzgkhAMios50HT7L1vXzkA
MMqZvhyLCcWlVKfE0G8W6C1nziu0g+lYleUIlT86+sxnft6kTCRS1qA4th9K26PEnFZrO6JyafW0
Ziuw+eukggdbDcVBzYgqsTPpRxGZb+gXE3Sg3gU8jLux6WKs55TWWwlzxov8tz5SkG9SwLbSFjvg
mCNjnVV5tIzsJx3eAzC66Suc8WRDGWSNtYCCMZ1NcyO9/L2Mk+7YWcy++lSjRdgq9aATd76dSDmV
hDUf4tLeA8qDYl1U29D/xChfUYwIqRQjM1uNA2o75hP7/8PeeSw3zmVd9olQAXsBTEkCJEFR3mRq
glAqM+G9x9P3usjsUsUX1dHxz/8JgkaiKBLm3HP2XntSlB+c8zuf6ehd1I+WHxFOHwiF3o+Y3Hif
CZNrlkvXu20cIIgLuRw5XUQ9WY4IlB9KEIlgivIzeU6qBQZClefvlAyhXSutw3o5Nj7q+EfDTWAy
bJbWYhxRXia2cZgMSuvMeBSpFR0UgaK1lS5mNQ6jc8nf7GA3w1aSxGqFI+8orOkuAWWBjkcjZ4oi
FjLWs0HfG5JPcp3cZA5sQx8JlEyDSMSWP82gGIxqChZTBwGz9M0+TnP9BCpt30uztElSrI+F4LHs
+vVsJE9L/Bq1eKfVAYXb9naQDMgzbHy23SLx8zFsdlozH2K6R0GK7bsUOsPOJSa/TSr5C1enw9zX
zyxlse4uVNI+zvDr6mbWuWBBynmPHM0JZ3NUM2jAmJF5Wqr9aiylx+0u4nMjSmiwjQz11hBmha61
65ORSUbS2Qcgl8SMAFAMYmKbgiJ8N7vwJV0pljuzgJTSvNJyecSOCMQmVl8NXRBmEzGY1qXnAoTC
sCDEzGyzR+Q3eOvYx37fim9ORMgu+skJfSOJ1G0erUGFJt6zneK9AFF3XHMMQcrQBTZ1VA8g2YrK
d2AHjKIBUHC+iNXqtkw1hXFvHriN8TJHCHyb7DlpFEY6tTHSCTfQVKfiw02g0K5WHAauwzevLiHC
+IkAoIrDSYvy15XMGt44uZCF+406MPZdPUXkKhJyvlU/18dfYxYqHu31MMqm/aLGv/s5v2gDbPFa
fa4dSC3wspbAlIsIs4LjLjprnzs11LVqGalGoReXLp5GdiPLHCIP8Rxy65oc1HLOHpTGao60FjzS
lJqTorp46HNmQhR9NULkDu+E+0gH0w5quZmizxwg5XkN18LXm/LVMDQDP9kKJzPOolMCSXuvRHG7
dxqLhAQWbuZEf9bO6+9UFJC6sKfZtnnoe6xATU3CTVuszoF5/0vDydYXxgGB0AjLtnkaJwJbqsEe
LwoyxWV1sAwxdwHnEnRJ/0H18Jo3FcNLKDUWCjOGf0i7M1+d4iUg50aVQSTNgTh6kykGybxNPp86
a0DhZQ8IIItcD5Ssss92hddHzF7OufzPQY0n60FvdOQk8H52qdwLaRA2gTBl1mpu426LKg0U2bud
NuzuNSPAQlXaPV3aGzzynDqEguLL1RFuFTLX20np2PZ8RGGvU/ARuX1qwWkWQ5EcWVldk3CiAXhf
WDlD7Z6XI532uVoi4fdpH1+GYhXnfpUlX6oGocCO5sb2a0TsIPgmjBubHclqgJmuaYDEpcwZlTJ3
N1HHQOWMQokn79zXhiClXaQZ3Z/dfIlVpshDl3muQACqv8dAP5Fk1zdSa4PDGpdeu15yRHjWZMES
r4nrS9fVClqVkhoBT7urkTBl+XiOzfeidEnerZDWNQ46gkEJtg0Kciow4PQPU7Gyj8q1qxlVfzd5
PbyCJZn9SbH+PtQIKP8Qm2pv24TCbmmdko1HTM1WpHtQZB+4kHaBxtwvMMBGeErffFjGigRBuqRm
hWGHulpEVZTNiD7dHAIaZpC0M1GdJloSAjgQiBQy2nOlGf3+LeFkFISragZJQ3rhdiubBBrihrM1
16ESokVHcGgJbbZUsMgac4yuHckycG/T60EkBQ0MfLdkEK+Kxj6tjTjYMh1jlM99bbbH8hTHUKTM
tefKHyHwMwxEmj6WOO79eamywEgedLNY+Ivh8mnSdtkvg2MFaZVxAUUtd9soUXSMhcqV2SU5r2/0
YoeqvA/MFhm2mVXfJg29zyJxLhOpyTDC1F/1qQ6N7/VAr6DIHEJE8zZmZ3acB5ZiTUALCiGL3MAB
BtASU+2ChSBZQW4IOFhP5aAfjE6QGuDAKJll7MK2UdYH8PXivF3Wvh7We0p0jiEEp2qgys061M9l
b4LKdeDkLon5EcKV9jVSAS+rzU4F0KXxVk7Fp6jAbr1m06UUY1H5A9FTKC1yJFki991yPJNuCsmb
QaM7q1xdoEcYcWHeb5tCUX+QxPBk9eQF9a720mCo48LJYKh1wVimyaVqEc+OoMCOLUKzmaL02IHu
sZVmvcbseXuGeUQfZ5p5o6ZMN/L0NVuM6PtcPqKhgPWDcaasIOPaWvJhjoOMa7e6C3SOh7hs7ae6
pjRQYW/HZAB0ZWjdh27CeTVGntEqx9Ad0ajWA4o3c63QhKcLKL6s2vdUEc9DbFwsO4IfCI3xMOtV
dGn191UtzoAAh+9QJMcdAywSao23rk71nalD2JuNhAAiteHDirL9hBdtPzgqXGrT+tUP+XOMIvdk
Deriz4Z9jCeWZ2FczUSzMasoy4+wKLTPsqkCmgJvi14Yj22OccxKYYLrkR4HE4xsFk/zbZ00P4Fb
Ip1aWVpWPWh3GjvjZaqA8/S6fR3VHlF1gX63gMh5k9Q/NMIuLvUddDLzkRUIzXlyhv02cRkqcUas
mJicU52Vb1RraIQizCJRRD2xgHn324lpPKvbQ9uUzSkL2/ZmCufwJjLTR2v6WFDgvOsmqFe1F146
G8/CFR/OWx4Bg+OqGB02yFdsKTt4EPp5rhms1pj/ZO+/81fFJfZi6dybuMqAZXe9tm/xzrlRAQgo
noO6tkhgq7PlaMNqiMv1LKx0Oq6UIyxAHMXLu/C5AvjEqJMCI7XN+dp03eIZvRhJXZ9+YAfs7qyy
e4srx2R6IS+40j05uJF9oGtJHSgvwpuFckky0IQqKgUDeVBIsBpsUU7/2SjWANpa71dK+rw9RC20
BPdN7g70tdgsyzAG6YRBOCeC6jDIHtMo+7e93Cgg+9wO8JDjdr6xyFRajR0w19QKLVYEB4ozdzu6
E2DE2FckyAbSA05XTMus6qc/D+lb05VkoBeCmuXgEfT8tlHlLQcNfdU3+R6IG5f6+L5LquW8PQ++
qw46lmfkvsfUCoUKU1roQEv3Yg1JEouo47aNPiNaCtl9VRXXL2C7tthZdBCCregJsZn/uZVraB4I
N3/dVjoVyxq7iLXjPGvlaWZHEZr2E2g14jCQFMWIYoMxq3vRwUXDzqNh6NJWCTWddstSpqc64ssb
51xQ5brDiX+Ppshw5IDBkBTGnD+U+1nDGzJi1j6QGo/CaBa/xmXWLguifMdBJ1+GK+71afDy6jGO
SLLRpjHg1YddGmbPYjVkBA/d40QnuMUItQyXaXOXNvytsUEhztd1H+lR6I2hgIOxTOGVvZW4OJhs
rHrw6HiKdCU4sNgc9EJ4b/AtN5fIyau9Aw+I9tF0cGt5qonuB8O+T0ERewN+thyiwNlO7ccsSn/T
1MqOfN/ou/w6xuwIYTsmfX18yZD7smaLvMWR/hKLnkHLV7BrlSXDelnqntNpi9+mKKiMX8OCVJmc
jwoTBpkaMioHgmLmZnR6OgDZLQmmOs1FTo+jPzdcou1uhrB8pKlhnFxFTXd0F9FeWiGq4GGeApIK
OZc7CxIk7HZ7e22Kg91JlS16Od+wdubk3GREjCHkt3+UmYvtKr8pIEAz0uDfd9c3a7KDlMR2cN93
8NHo0ZFGe6g7HP4qBiGavEgFVIqbTPDbgzyHretlWLTsSD7a06wxP6d4Tb2UkJd9Z6AUbmDDIbum
tamk2l21oA1BoKCqcGoNPhyhmZzKBbp0xhloHNzmKuiV5kr6a1bp6U5uczMzD9gbbfGeTK510otw
wYGYH9Z+vdU65bIYDt6FXnmi0f8EjZ/5S619GzvavrKMLacPldU12Cu1eyzW5FtEVfQIIWliRINj
A/sYDWfWDEkePbEQSA3kTgUozSR+YpCvIAPnigf3aU8CwjMoh6tNTTx2PfoN+UU3OEluMB/NVSRQ
ZeufeDxW3+5fSxeuaV7YL4x+Xi2z07x4MM2j3efXyaYV4krPLO3m2yaCcj1MCrLHVIP0Gdr4eTT9
VIbaNU+5muEGCPeDKtPX35Ds2WcFBovj5MRfYpRgSk3vcWxvmhE7wTJMp8wgcoxhWu0PWoxtMA1x
yYpHXWcgkIyYBtRo8lZNXAWtuK4Df5EXdUtaFML6Ig8lTGxYFBiieosdhamJis8bKa4J3x7VNEHY
UFZBzewxu0M/ZtRTuIZ70I1fitv/NPT4Vkcji0KzyimMv0fxPdEc4XmJRtRB6DlUygMoxBMNLMum
eSwWPG4TXE9D32toVGysEjsK6YYPCzY8PGVHad+t1vw9f5ZMCck/La/Kolo3CGrfyvSTlWpM866X
ZFj27j4/wNxgyVbfL4lh7FaXrpWpYCXq6ufOZAex16cGIyjrJRx3kVlehuS9ArztzxOu7VV8QwY5
0R4w/L5b0ChnEEUwPQd1Jg5qXS0+rj4cBDG2lAjmzEGmKLV4mnH1wW//RlwDNLTMeDF7/UeC9Ndr
JjXfxWv1Wha0yrUhgdyjxRfYv5Xfz+h8MrqJ5aI9I5pp2sWPQo65ejCfw8SF1WqP8J2z58wcTEw9
YIYhvR8E4hk/TpeYE0X5EWk4M2oLBFzcrnuDycleax5tGiMTVU8HHdYX6ClAFb9kCA/2SX1ay2o8
OLbyqKph/4Qt5a1a3O9lRqQLb44sB07pXSxu9TD5HaWIvZcJmxAiX7lAS5kZ4dEtYiqoFInvrsOy
x9FP7dEtcdBh/8GzkynnYaJv7BKt5IEUSYhGxsA8aa7M+sHXCJn6R6d0RysMD7XWRX4KasuzZ830
UD0kO3vE0ax8crCj4VX5GkuUirGqs7jGf2vrd0ZxGTWOtAaIPeuznWhrpBEqJoYu0l5x3CZH1szn
1akhq1hnzKqygZchyqla1Axrf5xyn5rmroOFDskNLIeBK0C0JBVhQE+07Kmpjd96u5KwC4Bdsafv
kw1dIoS+eC6a/Bo/Z2gUB6IxYNIySBF8DCBnabDUzTWEYNwp+bsKk3qnJP0bQwQYmoZ+l9IcPKeV
cmkssO0m4aF7A3R7nvd3My7/HRf4AqxchVbIqxGU4ufRwZjkftvGYt/bpYHQl+hKiJr+mLuffVjx
yay1uEbpeh7lAdXRIwqVtiZ9F+tZzXLAqjlEuE50glZvyfWSKNSIMPOZNegC+NTMVNtzhHMgbnxA
hcfMocYBktvvdDc/G/InfBNNGchwmzj756SyGQflNmsIisTI+EyW/pItldQAN0jAirNQmRFBsPKc
nzZ8UBJNcknjI8+XlhHu5QJ7bKxi89LTDyZsmBD6ftnRvbcOppI+tRVmb0jDjyNYqx3x6+4ekL5x
6NcFcbvkWWYlWUAgnp9NuwqIsU19p5nnwxwzgYzJuCmginN0xZxUbQc59ELCl7NfmRsFUWv7uQ0M
BT5KgFqeJM+5OFH9fmtyi11TF1A9R+2aMOCc8vLD/Eyt3LjV6/G7MuCwbLGdna0G1vZkCw9JgtjF
ZVd5ZLyJ3eB0vznHoCBWbaIj5/FCKDGDFc4ZR22k8xqvg+cU7o+KFpUtnXTp1NLtcW6Z5Qpfk63D
ajQrgCC9hINsiMavzQZwxMX2l+K4PfEFddzuKqtkkbAcixDyAyhJJAml3Cgn281kY5nQRWj2jHBq
INGSdcKVrQoMSWr5j58ncZf5N6SUevv17Wf+4+afl5MvX8lmgpDwlQ156BjDnSbBLF8/sf3u190/
b+Lr7/3HS28/9PXjf/4eHiPViwA9+LMEyWy/OEmtayT//LQRZ7Y/rUkMDTzUYVdE+ou6GskRjlrp
m1H/SVNsOSGoyohKdapTSXXt1an4FAvYifEtaSquhkYCASKubhGFk9Zbfk/XaXmPidgpY9u+cfTB
Oin6SsdKrkpcuFF0J/5xs2yKLsDySRbcMLyHcqlC/fR3kzo4i3fbfVQHroabjqdi3W0Y88ibpIyl
QUFqSzia54pMsX88v72eXdKx/vMqufxr2w9tG6Gn//eV/jxoYsaNRUXlzDX46+e+3taf1/q6/99+
5r89Ziq9Q4bO8Ys2OtFqRKO5GH+ApLHcT7t/s0i3W9tjlsSVbne3zfYCX3e3Z//xu/+4u/0wysWJ
uo3vApwowAJiKTb6acR/Sw9Q3v+vDxp1y5rj6/lKDhuSr1/a7m9PC8Cs0eCcEX9OQTuwSzOv5mZY
2cvfm9tT28ZKDrTIlPPXr//jT2x3cSgbf+SL/6tC+/+o0HTTEijD/t8qtLv2F0T5/5Sg/f2VvxI0
TRP/MgU9bgOlgKUbJmHaf/mcmm7+y4LDKWwVHeYfndlfCZop/qULnnPhBuvw+V3ew18Jmqn9y3Vd
00a0JgNvUY39TyRoaF//keatWkjjoH3q8EANhgv6P9LFs26gpze4yX0ZvjN76IKSQKRA5DCDumk5
LXnkh9XwGhtNGKwu6D3koy/OnPyM1Jj5BLmn+w26+7VxZItCMnhnQZcmn437r5MyqYaXHhHbMbWJ
gcfQTZth7mvb15hb0VjW6TewqeRgYMVneugroPtjiyxA0yqvj9FzpbkQRzGvYDyi2PY7qMgeDscM
ksx4CQ2upbkS3jdgxvyeBJ7SYTa2UhmJ0L4X7qGNpuV+aJrkASrBOezNW20m1VTviisa//ZMdswP
KCpQTVblEplkiTfKVPqN5tC63yi9TCCYTkmG7+ZxEPr8WuNHOTSVuDPGsj5auUWqi5pdgEqV+7Hr
ftIb+1RjQxA9SBJtVVdU6YWYAtOZtR3xWALHEckg2mRdarlxx9ngWvkxFVHLWJo8kdZEdhHx3yjI
1yRmGAV+FWwCvi8pHy7l5znrM74yvoOS/sipt6nemyi6ZCs4nHVA8FGOdEXkVHD7H1whxGlZGVBs
JpLtn1P5a5Db6hzFRZ94UZU/T0ZKrJYKF3vRURFVjk4SbWYHkKutw6DqdwlMRU0xwdy3c6Api75T
AYVQJUlu3Cj7Rhq5UodJysYiLoNJLxiHOMToWIRU70DTQNcYhE4JaLe0bcmPthno8SUTq1NENi7L
UTsb7n9+9P/4Jr6+nSrJTE9ph98GAWZqvYSQ7Mkm1Bya/G0PSn7bzLPZek5l/VLtasGuMXW0lNL2
uOkqhTwYtltfm01HqeN5OpqL5Rv8+WDbbP/QP+4mclrVrqG5b3UNsyBSp3Wfycb+n5u4Zu+nnBDe
RNO/m3Jovek/t1tfdzc56Gq35MBCotm+6UqOu7dbX5ttZ9jurgsSa83qoD9KveZ2MNprifUnlmPs
7cFt75hS65tRJIYHg/jvZ7p9ftvm6zEjtlUS7YKvUihfF4lilIXcVg9tz+Qr4AKnlkga2TXM/r2Z
ZdW3HecMdhMWcxnaacuOE0+X7cd2az9qW8/y636e+WLpH8yum1bPkSzumE7UyirqI8rUIejHyoQw
hkmwyJiFkHC3BpbcbHe3jQ76bWdGNR1m63uqEWWghcd6LJHcUe9hHKqgwesOozyQPT1t3JabDTED
R+gNF7h8b041e0Olqwc7oS3nGMbz4jBuhe2EC2p7U4yaEGcGqjzYtgc0+ZFvG+Pft7a7bldpyL7U
I2pk+rfyF/Sw049Fmly5QNAJLLVz1hNYLwpEPIpKvAcz3JX/m42qKAtD7inxV3P+lhSMsBIgN4G5
vvDJZlhWTaQkgLxGOK+y68wB74ex9a0mWOfS2uazk2KE3t5iI7/tmFYvqG+9OMzyNLY9MSagcL/Z
qtucl6kR5MRP6TMRWytHNEqIbH3oXHqi1UQ62DB2t+k6/2BwYqIvpE+jjjdJRJKbvNLhPg1/Iv/I
wfPWGnIYekZh+wQZNDnhEHglcA4KDppKvXQ/YAIiWWHO6/qD2+ZBUgB2hcvglw0/0ST9CbwzJKsJ
d0+35NfascujM8/f5wm9yJx9j0xmHAZUTmymMjIO/3iuy11hnu8MAu7oiajfQ7S8QMgKHQH0IN2r
kV+lToZqBP5BMiYdHn16wMA/TI8xe3TADnVHVuxNXq8Fp4gRnyzNidVmb4qK64BKUtVrsvcsBTGY
iSem169oNZ6cmPUQcCSWlIWNpStFl7kMXN8sZz41FlM1ad2FWUQw3xx3F0wIrzMTjP2SIjRmCPgz
M0ysKc7wqZAiGKy1ZnuGkzu7mcjdfTM+hI4Se7o7viSrpJqlyx1u2f4cLYAvSQLSiP+mA0kq+51h
pMbF7iwSH0iKYny+i5i87suiwC8UZscObg/dS5O5JL1shVyZXcWMdm/NXYOeFbajQcPYsxKmjNF0
V4EcBPmIrs4gwxm1bbh34PrtYcSXh8EYCBFMHY1zeGUgZyF0iKm1gVIw+wXLlGhWd3ke8uWORsj0
nEuJ5moofl8ZNqLT3vDhlTFbwt9Fu3k46SkazabmRVme3/erhd3OLueLXmYK7t+YX45+xksubp1c
yQ9NSPxKGRYvc92DkrFTDTyT+V6liLmmVQlKgw5lLProfsnri9E7qr+20V5RWuV2EJlKHrjT7Ydi
xBRtZYTDphAKLXPA71VgE3YG7erUVn0oaCRxFVEx16MTQ0fG+0qMIff1eNLJxTPeJmcPTqZyVbDd
pX6uwHapaoIVHKs8Br91F9vKdRjpRy6wq0eu58w1OIDGMv7eIek7qKz5mW01hDuWksQKv07PhHLl
zfxk4ZMyI9UUD0t9Z64/tdK4t4vwoazta5bzmYILee/d7rvDLATl55VQicAk9APQTsMaMI1uJwJ+
oajaJ4pLRAsYrxCbxggsw+GmKzTrZbVDjLdVuNOtSDmLsn6ReaKDpQRDO2u+MBUkd2rq62naHKZ4
Qkxuxq9MwT9ptXA5USOC+1RLuV0BoKDyY5InOCY15P+I/3IP8b1Unw73YDwUb8Q5RWUwfUbk2O2y
PExPK3SLfX+OhfY2dap+qBXz+yxIH7BdfSfmlz7JidVTzN9Za1sPZfvcLvFN7UazZ0d9dm4zgR/A
ROlJF5K3S5O6w69ISxhIS43eAw3uvZ65pHRq94nkrXXK1FxTGO5Ync5dIX6li/FtrSN9L8gKN9SQ
Eb46oioBypzE5u2gUVuOkujUFwPDGCQn1yKEwuQg9FeN5nddcYloRxX2aw66Ap1SuTPAlq2F3nht
a/+YrfAuVSBgzWqD5mRNPQjuiCUy7aYf5lsDlT8hjtmDToOqVXMU/2P/bCL37OI7Go8QGYicae3C
BnxTzWeCH+F0aN3KrpJY+9aZLDinkURHNRo5jIzrxrl7mzLiLeu7pMoW3KFlDKtqAUHd5UeEG8oV
99yHZb0bSxJeWvgsspPOpYijHsMkxtcsu59sShmVTsdeo/Iuux/jkOW+vSofawn9ciixbZL1A5aK
pWqMaMF232KHJfuQdKwfTFqxMSoNwA8XZYYU65qu7WVK8xNza3/mg8gBDN7VVr9za6W9X+GGgemI
7dS65oJ4wrXmcqQktPmyBmpSNYP1ySMUHbNEndTQZLliXxYN8n0SDrdcS1EID/cQNuiNh4ly0Mko
H8plJa6KcWihJtXJBhqz5OroZXMFyZo1fTxhEwVVSX2y3d9uRRnPbHcnxI/dolCSyeXLtqE2ZdT6
77tcEkt/6srX2cTJMhZl6rGx8Hek5SGV/aRtM8na6B93q2G2YCRhIqfeo18MMn9dngyjVXdjiiOh
nbrkYg+2cyDwtEEGTylRj1HOKokmYCeG9hgzOp7L/MWoUBYoLmPvJqPyarS69Yc8/txkR5toZ5PY
bZt0nqmAHcogRo3hoZAdH9u00oPeJQhPY73nHBr2QS43mjVmxyRObjbVYrmMH1mkMFzXC5lvPB63
h1vkn5GtS98c08OqWQIRrUuAUX0JEhU9EGwWuXvRunIc/efC4N9ztp6Thqj0PKrBNi3/2mwjcx0J
gFzWXYVc/mybWtbDRV06e+IxrN2mK91EoL1pLbT0pM7UzXE7ZoV9t+lpoN7SvtluGjIi5Utuo23h
L74pK/sp63H0b3ozzl2xCvG7vxD5Q/rEersQkxwmpvZkGdVrmMvg1QzOxDir0TUam+sKBOrZjEK6
R8A0i4qdu9KUu9ROfqIloT040eBeOlJsoLaiyerT+daRmzDuf0Fyygm+s5dAmQpcHC3roxVI7XTI
RySPDEbeE3LIdE18ItsnindBJVgktrW35C4SJ3gql6kQkDeXE+AivOOx+Bgq02KUFwZ5nES3JZm8
+5HB2C5TEFQJMaHqbPWPmSWXPXXV4w2XhvpJ4vILpX3T+jR6Fg4h7H2dWHBCEcCbVmm9MBUnrQ/S
kGaOvxesndde63WGy3XkZXK9qBq6SVgwSlzX1to7Bnbt3SSQNc9qBQ8jtS7seQ7nVU6ZImHysyuq
VRwSgVLXVGLgF+4inVNX8mpu+SJcrLJWem9qv4yuJVy9OaflasAvrsXBKFNGQFzid80KnaLobOiu
7oKjjIRM5iLElmqM4Uai2A5dNc8PxQA3U5+bK2gj1v/sMOjrsB/Vjd6Ap5o9VV0LvDBQjecWVltp
treIBrvboZqxjCXAYeI5Sa+diAn1m9pf1kLTwI1IFNj3zdpf+85YT/NiIrtwqouRI0FMFUmD63jr
Fkhn0+UUHLnsy9T3RCmr64WzwrnDXP+8EFW8s3JEAqLqfjY6cSIpA6aTMoW+MsamR0Jfgmpr5CjX
YFa69jfbMZmJzkg0pSlosqyHlJmP7wDRQef4rpSLcd8vzXhbYmAq7VK5Wir5B+6Auwdd47EyVSQ+
rLEeDGBNyWLNh4Kq5Uj5cDtqZX4prZF6jrkDgiJvwYSH4IZ+o5ZxpkoRq9G+1Jq7Aqi5nUBL7m+s
ZTDJt1MuKoD3kzkXn71hCG9xgV/GTPtudQdUR0mM6gP6vvI0cpGe2LBqXkAM6gEMn8gb8azv1xa7
fpt/W9B13GoV3yuMZubaA9OtYQqRYnRpd+j5jxgjdjY7V82QL3ZclPO8m4QKvuQ0c+zWBc5zFvKf
tm7lZSxYdZoOp6FJ3yrBQnbN+huxq5mOP5iwUBu6NCdetvRgxDGMzdGnKK19LCtw03xvnpaha9CT
zouTMLxxwtnwlsIMbK17yNR5umnROt9st1ii6PtMSUHtirYkwBeQV0mZyron2ufTgl0CxyDE1fyw
5I9jmsIJD9X0Mrr0gJQKzggXIw13weibVTJcwdxA4hUAqNCrMbcYPRVi2w7ZbWAWjXjKsiF+1GBY
vzWZdXT76jN3cvWYyTWOEqV3g3tHkqV0FI0v6MzVR7X8PvQcXxXU72Ys1Fsom6HH2RUqbvuDHG4g
CoJgzNJVbebDxQoRucDdNQ7UZJOW33VA/u+cOs7A//2YVOn2QSB+jns7eq7XKABu4JyblpfI0+rn
pN3ko4O2k9kHbEoG5XnUVrdYO47puECgaJv+UvX9B/Nm4jEG0tTdoTUPqWbxreYhdHirG05Wpfwc
aqBcA16QvVqK16ytRhya6dNAFsGtFlswn0zteTvRdmv3GJGscSblYLrVwF0HzoKgWOone0bPalUg
5VYRsK9DvB56R7s3kym6DpbuG1VX3MeGeouA63sXam1QOvOD7bhM86QYqMczOtRAHqwestQCUUnC
lJTdAsrCt233hRPNhiI/swT+rK02vy6ROx96wij8MO/t43l1y8ZLbUI0q0kPdOnhyZ2uploBeqtz
jmSP+ZaZLHbbsb8mna7dJRmx1aQJGVC+bbGr8Af4ioBLhCsN3pDe3s3rNDzKbup8yofU/uzFdAQY
7XFMdScUt0ikqkTuw9UxKn+YkwqcqBlPOPi0YNZ+UGIg/yiX6qRa1q5I4xKnIhl95dA1fpk16HyT
+YhW8eTm9q+Usv2FobIHeBGGsqKIq2YFcV0AVymXj9TOLYioHEoCrdbe7JqEy4oevmTXwrXOaSLy
2zGrrAfK65Fs9QzX6tSHOCohxOGp/t2tabQrRd9T6uKGsLGBIwohTjqsKLAHrXxukAgt66JggpkI
lZp1WB2FML05Sbp9p1PAroJqXkh5bTO1mP5a/XYrxZClrDtSMnqoh91rnzuY8YhODFzLeGk4T5v9
UB4s9PC0GqIJPVqUHbiU3QApim6sab5kyUIzhmK97+lbW6GDoGK1rqtuaTR9lEOWrMURgfrn3CKy
wb39aPf6a85s8wL8RZJI+yAmsXlXrAzXUT2dgdGEz4M6YAWZPsxpjS+MwTg/LQQIqFlS3I1rfdAi
17yi8KSoR8gyFnF7ULVsDWz3UqpVe9W623qsbArfcPRxlC5PEaJTbEfTiVaUuSMsjFT3DsNeDAnj
NreovW1zzXyX5WuTqLtWQxcx1MXvVk0JjXSwo1lt/ZhkNfrjBs5kIogNdubweV2QiSVA0ZDLpvHV
JY8MPqt6Q2YqEiFbiSFx8E6SxGXVqj+xkvo9riqRLeQEcvWHtl5V+m+3R2POTOVM+rWnLuQ3RFlh
cs0ASmf0NDoGcCVeje7igk7Sd/E77mBwlC8taQh38OTvhPnRp+nwZg4Iias1B+XrdJ9Olsca8Qj9
LYgSOlGlZV1wWPgGUtGHplWXvQKLkjOMGR6tDDQRWdO0PzsNNDYtlKZwb6IxfltylxpRMqSlXh6s
XdVcCjyn3WiSrMl1Rr2yOOJ6OBMdFOsxYQFDrtxEUM/A6HftqdCmU62ZkpHODmsAkMlMPBGinq+m
2ynHrKy/qTLhBdQTuVO8+1mxq/0gCv0w0jY75Wv4UUR1/bLIsMzR4SSL9vpRaVDC1kr0lIb4rnDg
obxn/oHxhwVo51SAyFBruf1wwBVt4p5j6YPH09r3XGi8OGxnRhZk1mTTaJwmlN3g/2S4mjEph7A3
9CsRF/NjR+d2V2orF9KKYt7B7AkocqS7bmnPRhLFSKgRjDoMa1g+NANI6cdKlK7E+hK8MHbEBSRU
qFv6ZXQ75611aTNihNCqYvLCw6YpyYStni/AdnvrMEUKS6DB5QLAEnsP6HA4JxgaY+gFVxoTR/xr
ymlsdLyQUwkBuGMIjlg4ZRRkQ/kR1aduURRpo9MfCUAKb4VLSyJvtOhEVeQbU8QnsnaJl6wOrWN9
rM9WBaqUkI+WwM91PNiTgi8GqCzKIT4CEpH2W3qr0oT/h73z2o5bybLtD13UgA0EXtMbeopOLxiU
dATvPb6+J4KlShVbfer2e78kgXTMRMJE7L3WXCth+frZhS9nMD3ruRLBSd7ZcSUPrciuMKHV94Zu
roey5HQ7OJS6vmq2h1RGFl/0NAY6EljaKQ68VT+Z7TVa7LceRhRn2YDSxWhTUcxgXe4YK1MgbZJX
uxrnvbPERyET9/bVlH1rswRP0eS5mCX1lHpkTufEyq8iweDCp7y6scc6PmN7QgVSLqkKdCyPiVvq
R0en6VTEt1yTg7NsSfnBloFwIClu0HDvLL7ZvgT1Tloa6QHUNomtYEsNr1EeDVcygYkufKvCg96K
U+p6TNIK7cGJYxeUHTeyxmHoaTV8VcvObp2yTAiTIt1LBgwhq0zW+wjx4rUZifyary27SANHKN7A
MnpHf1lr3fgND2x9ZlKPumzkXDBY4iVztfym6vCD4Q96KIOxPsdR268n5qxbNxm3pTkND/lyQ1Ty
Ns07orGYqeZjXN9W9nPpet0ZzjOgADx2VxoySvCshUMtKq7Oc0TadOElA9ga484MtfFRB727Sibo
7tE4W3vDBpmHmhJyZ1OioOxiSX6EDVaGhmW/JJ1HkrGrx7lrDQEyJqpwvh0bjl8M7t/svooOJj/q
TR5UawSd0bWHHgDcgGHwrt33YXTs+5jd0OOS/Nj7KC1S/UbD9nTDnPc4A++9qognt/uZwXl6tEmd
vvWMRc1VuuSMNd0tBcLqPATRRH3bTrAmMWx0KNymk9ddy3pTaRYXA6amqxTIVp449bHMOAlngBiu
vZEZCxWnO9myE1l9nTDMvOrqvLp2KR1GzmBu0tL6MjjmucS6udfiIDoiPM1WZtXSPKm85DaZ+tvZ
DfpTSjkQ5TA6bY+08CyD6hvBDhjsIkSlTyaDAZScBiaeEE6e6zGjxdOawCQNgre3jih6zh8ex3Uv
fuLF/UuPRbX3cvktnHDFNX12U7QpcIqY/MTKrzpiG+ab2ipQUnkWMT0Up1cl/eH9NI7t3k651MdM
m3bDIsrp8qrcRVoJF981NiG6jOfMqa86TVhHy6XfPJNbAewBzL4OMPtMMPKDLiFr90XLZx0Zppey
+1KSF0EWW/UlMLiWpD5SMrT33lZ0WNxI6Gmq8igmxzoy52bn6Ji9TU63zxxqu8Zc1VzXMo3Zo7xv
iR47DE4SrjRNszdTQ3BK3lFRqozmL5LuinNeLTQ3pzjAZdyS2Bqsmq55yUXxBuujBSU9vHcdI1s5
xlv1PTpZEXYwuy9DmLMDR0F6GIzuKZQ9sZh4Bmm73c7+sxhtkuWw3nAKBDkQenRuXRpPJ6wlX8rk
DOFgfLUdrjtDbWc7zek+enyq26eaf5e+3+U+0MFfwoq0S6q5FHuzpZZULt3YDm0b/IzqVIT2epZ9
SNw7lTLN61LOBPHKJi+BFnGuZ2t8j2gQ1DpEaviBGZ6wxQ09eUD/LAHKHgMnw3fbHk+wvdItdNR+
JfXgPsDcARkafa3q2yvCIWMo4mfqEBcu0Y2tnr1nFhn0o64dvPo2rpEqBIv2aljMqNAmUGcGQHob
YQynwMyzTYVlACBmO5zUTZjGN36LNBTmtHFqJsKR7JGdO6OLdfaJMkW/b95zsBCUJqpnZx5M5ixR
WCLGKotznBKGRdM/2+DmoYwhjLI8TxwhbphMx9TCHRIgRyLABt2TUuWRVDStzNmb0S57T0aswU0h
DAW8H5c/pdaLQpytTEH8DxWZ+jpKbKVkXWpV3WiWGe+QWD596kP7FqOkhNmIM/rDSX1ztVSU+fjb
qnrALSd0yhadJKaHjILrBPvAsiT/taRWw2WDFab5ZW6rm7BabJvliOg/6FOorTh1AYth182BARGx
52x65UFfbpzFtDvXBe0g2p2zXLz/Ylkk6IfG2nKjVmeTwWgcF97KzmAWymQ6NwEI2VawMZZPBLSL
vW+jZBiJEilAEYypqtM0plvBgDe2auZ9uFWaUn9Fsq1tw8XpqOnc4NKgXsoYBGGc6zyTIE9AM53l
U0be40ktJctSmKfOrmnjW3UXjUSSvNxnXLcdikbM9eqmLXtSonoUgBdRYiDkKSsgzmZaCZ5QVN96
SdEsF2jd05bY+ctNbxVXnWnUWKPg51tOD8pSVYRpDiL+s+LkoPWCMiJFzWi07+AsGf+HKfugiv0n
gZjBzP7vBGLXRd6+5+//phD7eM0vhZhu/wPplXCBgBkmcwwimX8pxBCPgUU1XIZEND0NtF6/IGW2
9w9dB9uqm0IuZLOFHPZLIWb/wxK2Q8SIyVRcCNv43yjETMvgA/wOKdMdoQv4ZAYBYFggwD/y+Pf3
B3DrUCKN/1fORWL6/hTeiqm5p+CBgz4p8gM6MeQXmo5TESV5jJkw62S8Tfvoq2wkXuBRwPAhKBMd
87nTc9Kn5iDedPlPSds5LVvnzZTtA5OrGA6z3aynnvKKAUPVbb2c4oP73DjFfTY4tx7X4hVNE0qi
ydR+m2cCxdx4JrxiGYnV1luY4N8w870gG/k2TSb9fon+yJnVJlqCq8Pv5MoR8wFIJg6blgb7UBp4
Se+gcD1rTvZiMb3cFz+DodgOZNjUEv670dn5jqnPvMew3q0Dn0sBLyMIFS5/HAWvaQqINXKnH6Md
Yh1z5BpjAQx8IEK6jah88rDF9e/jrCf3sCW2DMC5Ps91TBSte14KuDTKfAaP3QTZnjEQszKm2p08
5326ROBgvu43htnoe51pWzF6HkTSbpvZDUESaTHuzZKAGzxTgCy45IReC1bcsDeO5JvDyemuyKgo
A0fsiFBDxlVmEiFFsjWBVG9ic7oLmXyCgb+tuJCZZeJsWjtg9Gp5j1qEB3+u9TukNhRXtZyCSYJ3
QJSPS9FrqxnOvDLt9NWoyW6pzPTd6ATZjFxsSPVxiMVe5E6+lDsrbt48SBgrMVvFlmCdk+kVw1VJ
oj0hcNvYcEmUSHGrRIIIhYAtAPoHUO9I/mTaP4iZIDTivXSwJQHwlx4T8zQjYyjkdFsNYX2OZPoz
TjRtxWiR9B7oV61nk9DLe4CufiZqLFtlLinBFFXeg8IZD5wit2Mc9scUiceGaN/FxgRrIxTjjWah
gECRvRmjReWU684uH6WxJ9dsx5FyTQPimxHE3V4k7td8bvN1EeLK76eWqReXsiBeD1b5nrV2DM4d
RpnexDeVUScbUc4Co+8VmIyTFoBuRpE2UEyuonVKtYN0t2OYda863e1tjZOTBhVGjILhCrUB8ptE
cG7FoSm+JxAxTnFu0i8Ji3yPwHPCkE81NgrNeyKScgpWhHCF4TNOkvRsV0hSWgbqfJ4QEXNG5aTB
00MDNR6jh7FZ6wIAfmV/h0GRh9QF9PrWXTqYgUFHFe9tSMBIypDYcSUlHYpOYW0nx0kWL56VhURY
EdsTEcxRezkkcNt9z2r/R8sJbA2RAnLUZO4i1FUN7DEcEcR15OO1pee8dzwg8Ku6DjYURjCDFia1
ByNfL+AZij+km3hleaAJheIQFTyUMpB+WDjj1wpBzdEFtXxXg/KAftNuamRPWxuyBSZm8k9Cip1z
nnX4q5DrwwUrRzfY61VNn17SQQNOV0BxniRcDJ3YK9f5wRbHhQ9o+pwMdy1tmNqQ/LYteCct0Nfk
LRxH9tk6II8WpSJ1NZNy3/BO8W5XNN2ImTtCuCoIVRC6tXS9M5K/+mLASQ0Z0Atv9IIJVyhJUugL
djmKZ/rGTjGLSSK5vMIOEdHQV2nxK+k4kvalBx+r8ymE0MhdFekrEz/2sHy09kwmb+FE48IDSQgh
BCWpldr22tD7dmfa2jsu5gdqXe9OHt3mmeXcau7CofbRgVbBBGRgug6fomibpsa0MWKqqSMDbC9o
6U42xU4XkYTtZaxa8goONUixgWAcqi6dk9LHoxN1akUL063rMQrkVD1TqNYDyk6MWKcUoxKjuJrU
nkA/X+5Sz2gWwFR1+njNx2PLC39bNzEkQ7hjrhNLrT8lM5p4tWQM1t2siR9W4u/j0DL25tLBVTJJ
ZynmqlV1k9QLGIFQvrafB6RT2Fz3eMpvmbtAMoLIgjkJlEYnh+CWjsBRmNQwe38g+TUkMZsT9UaE
Lqoe09VuQhID9JnAgoi+84fiWSoh4EX33JB7up7ZDKDgEdWpGyWzvYgp1X1GO6K/JVN7TSPQvV/o
fRjZmg0M0ADeQv0ANeBUZlRpA3P+QgVqZSWFvJkdWLRNBPbM7m51jTx6dVOSYHuyg/DYIVzZ57WR
nCrnzH6VnEJH3IkgeGn97L4ZgeDh5GP+GVzLViKZc3WMJXUZZIc6QeKxWNMjx6h2dRs8jqIAfK7u
U7jRtJ6G49A+ZcDUTxQjZNJMECGigzDzYDeO8h1RDoczvud0cH5CGcbIKUWMzhubvVJ5L1oHNTPU
3Zs8L0kjsrS8OJgsn1zzu9cvWaakcQbIBDYkBtDJXyZe6kZNVzqsnP80pBgtp8c6KNptZU3uQatT
4p4F8O6Rdt5Anx9LG3YUEfyL3a8me1aSJCf7HlrKo61nPePrU0jbZYXcO937hn4VJKI/cnB+1RcL
ftYK9AxVttPxOmY5mq1soMuZ2QEFCGSXgBsXKahFYX7d2n20VnJY9Z8uN5/uo6hQb5qBDJkMvIy+
VWrZrInH9VwSPqTmyvViVMyi6i+1bS43s1LJLtvrch9XxnrnOvrDZYY0txNu/aimzDwX2rTGOc5M
iESoEjH7WO6JHf1tnqG0+ZYfOVvXMF/zZEzV7jAvFNnAJr6l0s2f5kRq1RR0WNn8/SCnKPwWIiTR
xlBOa6UovehIL6tZ0ufZQT0ywhKZt+ohupKQOsjaodzjTkQBfjxDPYacdGf3Tbjoa+zD5Z36vM82
hL8iGlgOLSWuVUsfb/PxL5ZH1NJv/0atd1n3JAcksZ+ep97m4+Nc/tXlOeq+wneQV2jkrmSx+/XT
g//jqnrg03t+fNSPf6ce/7hDaW9/+xq/Lapn+bKbGYGMCXGvtQbHbfmal7f+7el//CZ/fvyPT/30
zmrVzWwSfiiI2KgsMZc24XmkpXPGbj8Gu0o39iTZ1wf1ABrbkqyP5TkZIjCYf8uiWneyJw4SDvnQ
eXQbOGjBzNwYVavJRf2Pi03JEA+ECdAzg4k8YLhhg/kcBp1LQeqkIWDU1+qlal3dGGHeH2rf2IxG
b9SHMpUtiIGRzLTqnA/Ll1iMamWDpFvnMrq1+x7Nb4pQROmIpnzEkmJzIdoEUUnVFCHYIgdSADW5
6LnV6hgt3OPLurpTUxr15dmfXlIMaXvoMY8roZa6qZfcWbVkgqPd2DHjAC8bs5N6kyIjmHGtFnsf
Nt9a/ftM3asWf7t3kNZr7jAgEYvbjfxtWLJF9SaMmZNxiFK1ixdgXl/SNY+lp23HxHyK+vA9MMFs
EZ2Yn9RNuyzFDIaXoOh4Szn6W06FwVtE4/pMR9OG2txA4AgX6ZqBJqPtPQKPSiqDRbD1l21jtT8y
SAPYg3kvJqbZx1v76DGo0RxFNPyYB++uyujSqu/hJ+LRr4YEofdyQlD3qc3Audc98rrL5zOXK2Y/
odi/bMUycxmfKzRfJjNnA0uB2s0iBWOk9NobOq3Bmf7Fx1OwFhd4DdLXcjScrV6naKmn5YqkQ6Qn
Osg9Tr71QHNkz5CAZjyGnCwGU6ZwXlBvCV+LjCXrG9Y4UUr8WF7SUlhOrJ36COpz+SIaj615O1u0
n3Tbuv944r9+WrWad933GInlCgMCOSJFnMwf0LBucRX1i+FUa0K+mlpPlNcC9wKOoYn6UDMgB8uA
9k1Omw/Xne7atPN/waKGhdXHvvCzXKiPl1+iUW/97z9MJK2/UgqL9kRbyAmpuNuVawHcLDgIJOhB
ir7FtmSTqV9G7daB3hNdzfRi4Qqqb6MeUzfT8pNfVtWjHzv04jT606p6snrK379Vm1M0G9prdcip
fU19GLWa4WLG2bIceJcj8uPOOSKeWg/c9OP3CrROHOCQfTxZ/VvmmhzJanFUh9rHojq+1Ydj5Pfr
AEzUP7p85GDRG46ME6lRf7EXL4wSD4Sar81bdZhQNinmdTChQq/xhHlhnxyKJgz1rXr6x6K/bDVi
XkBjMnxaTgxqT1VLl5vLfdOc2bvJMLcl6srLN1YbQN20CAQnyJNsEPrnv7bNx6cv55GAi2vU9umu
Z7mB8bQjppwuaJU2xVHY36T6IHB7TGnqR7WxFXFILV22/eU+t+iYmQd49C9PVv/9snp5rVq6/IyX
By7v9+m1Uf7UJVrDOYxNo06cnRvW+UGtqyOPLZ60Z7X+8eFxTFBI0QZ9o95L/aa/7ZczLGMtB+Cy
bHhTdycOJRbDrmMoo3bEPy+qt/g4VY3F1BxkmW4UGylerE7qXKJW1ZK677Kq7lNIpf/V89STB//7
QLD3Uf1/9fl6tYNejhlfLrvxx86s7vXMvJu3lxeopY9nqcXP67+962/P+vwPPr9KM+po3RIUMus0
dZdtqC4jakm99k/3XZ6iHjXVKFAtXm7U73FZVUvqdf/ju5bKm3l5iXrip3/1p/s+veun/xQsJ3xQ
dnUXdszROcRbKgkW8F+AtL8k3GppllaJony5nnx65HLfrBgIar1SqIOPZ6rTrXrzy1N/e0Qt+jY1
fwM74cceLT7cfMshro6g39Y/Fj/fq9Y/TgmLWvyfhxg5jWNEGFIyG5T0GBxX3/VmK0zdvktnaDQi
aMlkLYG1VBTfvOEpAQqy1ptOf+J0Atd8LN176sLY8eeueiID6mhXqGnB/0xvuZ0fRGVpT6bhe6Qj
0103/f6RtORoV9Sjt9XjJDwScDXqwnmgFW/yBX2Kek1aXs0ThiKsHDHA9uxqdiPKjdRJ1uHUBChH
smo/uFTriGUF4bOc4z5/4Y/TyUyYZbdMquZs3ECYwgKpLq/qwnq5IQvv19X2t0uuWvzT0z/dpwYI
6r6P//Cn1338hyHxrkSzh8HJ1I9LorqR6ti9rHvLOHKkdE5ZTF03l3VUvL/u/OPjn14unHYiINst
iWBaTmrq5RnuqfhWPbNPqmaH5pkuJO87qUPwz4t0h9GbpsV3I4JeYxTRSA1vQKbadlw2wcHHQ/jd
zemQl/zQxTMZqC7Zwq9Jltq7CIkTBTva8jo0b+ZRJ4Q39nNTRndGLa7k6N1Yef8eSRLgpGZtMWA7
b07nPPij/h0xoLNeTs9bOudLixokdDO7ZEGD3cJYNTew9EIUsYEGJp2e97oihmiTxQD3K+qM+1br
zvVXEUBmxjIANk6DzWY2d0Gqw34dADrBb6tX0dy2eJgKOCJpc/D8Rl8bDu1trrP4RPkmwoSpWLjO
RtPoincdzKmRGLQUDZaDQ3mkzkaVr6cKRiF8VcmlAu9PNVp3wundcaSl5083JA9RpRDwiGlhYzJJ
cKWQK72dSpacDtw7mH8siA2t7sZPt7ld/NAM79bWbMFUud2LUvuZaSPpEYQ5bEv4ZlHqoBm06QxT
mIPA496RYvoeTn0AmnexVubbpvBfOlHdS9hRMgbGkgq2ap9Ga/MbPur2psPdSVIz2cuxs3NrX2zT
LP8xSYRPWl+uihAUHZPkbjsl+V1V6N6CWfvueqGG59WVB7co1rNJ/RqWpH1MwRKtXVCqTY51z6a8
NgtcYn6OGFySJOJp6ZZpG5XzBhQVdOVDWtvwM3qxy0a93g1FwvCTJgKd72xnwOncwP3Pe4kULqBs
YWAwt1oqnlpuPQ5FJc/OVNkk1xGXWjVP3uxbG9cNPDRI3mMM/Hed6E10HzvdaxjG+yQbtS+FR9ry
LI0vGuB+IE8k0HOCis+d4V/nRB/sOmDeqxKpCJRt/ZzXzrzFLu+su8HeS696B50Kr47AzU052hIV
V9ZcIfMe9kJDOI2KB2z92kxb4jQSjUK54T5lk/HO7JNZpZ0au7wh88qvfb7uSNE5p8zUaXgsjP6b
GFI8LHZxIvxQXFVwtZBdoezh7B9ay1mPetNmhGGXE4Y4pflV3QGdtY2OCDv0V4hUdFvbamX0Zo/B
uEsosFYdOsNbcr8H5rn0Kjyjfput5gcyW6RQhvhi+7R5mvyHWxrht8nSv8XlmD/WPY7v3CnajSiM
DbuccdNO1Mrpt8B/GM7eHMnHITWu3IFzpw8wuhiCq7HOm8OAFHcs6LB1ZhHsp+6vwI3yu2RIfkiU
FlEjyy2qCppzrbiZgOmbYng0O/3bDFb0mjNFQgWhG1Zcht4SmHMrs+T0X1fVaxo79hZmGWRTMtah
8B2diZ0Nffv73JIW41mAwIs03ta+/VrszGIgVUA0X8VAKyGeXoMBXPTcmldiML9qsvO2hQYszUMx
3zxMJZxVJ7yP9QyQMsKGXdCgt3RQvPZWXV+5ssbyJoY3E8fDrqNGPKGdYZd2vxt+KJDKZMmtAJ1P
7AmspcIo15bufpkCO9sYjUnemT9ibZvMtddwxiA6e1PHi19o6SWm6KLXZen9yCi1QaneE802X6Vh
fu9WyZlyLMZG95gI5ppG+uJFXA0RtOQ1ux/+VfJ/+B+w3AqTuidi1r1tYRxEeLmqoxsufwIRKy4F
9xjwO26n6rHQaxO75Qo58MuQh/7GlqEOh8pfN7haAeCn5yHux3XNv9sE07Pp9C/eQIZvOk3b0eTk
zwATRHZ2HkZOpJYGH8cus/Ag7RYvZ8VR2+H/5UM7z71T6KfKf5ln2kcpVuasebYZ7yxyYxyqs4ky
UEsogvj3wOC2Re2D2epaOBFzea7TpUiua2yEAgNuFx3suhxv7FHzMXgCWI8mrktZUBEshZj6ivEM
WK36p13Y4lCRItoiDp/9Uu57Cx16RDZja8/5sa1hbGVDlx9h/RK4bNodDU2O8oBsYuhcE9J4ftSp
GoZrv2xxfNBk3pU0bSKvrA9RR4R53BGexJmfIxBvOi8igKVeUkZnl8CsarTRxHpvZUvP1ESARphR
8FODEBUQKL1urft+sNyjVfQZB5S5G+0kWYdI7XInDK6t2Xxy9BJY/JQk505D1DG9V02p3SxExrRE
8EqeQre2EdweacqRqNVjHo3tfVpxsuTUsHKzHp9TTx5NWzdnGbjOqqPe/8L58YzuNVgHOjtqjtqu
szhZYSmG8Y3ZlOryhqz0aA9KMSP3yYvxhoZfYwN5JcLrFaEnIOnqYl5Ry782tf5ubuOzB25w05Gz
xIx532Ab2XjRNU1xE0OaIDIJTPZW84NrU5gIoit54+tEqgNiJAq+N+hWifHeiRy4sKnN1yrmg5Xn
3vlklPSCgQOPZ117Ai5brQLK9OT0IOKxohe9GeQ2ffd9uvrajAt7jJlG4+gls/CZQBqUedp9lSbR
yXTE/ThZexpzBIRZO4pHeITM6cobOMQr6W0bMlrBlQLTQiezMn3eqLAz7eCTV+lkBh7osL0PAB3D
VTf3uAqOXcoWgiMLUXWMzwa+m5Xmb+vyahgb7wE3wHCsiV+IMly5Av+sCwgdxWux8QH6xvqEEHRH
3JkJ5NC5m0TUcxq3kg1XqJOZkQQxpIzHcaNvc5PQZxLsxy05ppz65uixMzE/TRkBBUWFt3jKvYkQ
8ibYmgD0V01VPfnGHYj+G0TcyCu+Wh5w4cnqKW1hkLDCGWebGJfCD4EheRiX5KdMy26rLU3L7uz0
pr5G52drr9OQuPvAGjjqU8j6sBLeZjJcqtqav4ykzUcNONg8TwDzGBhguHbtc7NELy6dtwmlxpiV
50EjWiodtWZljVl6iPrhWTbhwXDz6tjGCM4FoaVc5I6+W2l09sPu6GHidryAAXOEOX3UcLXl6FeX
82SwsYxyfoitHZXhlAS31RwQsqL5uCeHagdSwdmaMcP9mvRazMxY+sMfZT5fjZbrb+nXsiUIBwuP
hRsAOI3Qpmb6prQeUUmAxY0WpkPLBTUVCzi2ZoBZzieuSnSCu4pDECGtnzWvPeqLTeCUb9Lpjx4a
85XewHP2wp/ZlLyhNCHcnroE5q/2wZwsbxc6vUMOC2LVLPniZH6yRRCjr1oUjTsCZhgmGc5j6L4g
As5pR+MbqdMS3VYZXWXOtat9dYOwQjDK3AGXoTbMw9Ww9KomDZpmwbglaBmKcTYt8iR8iPrm7BYz
mlMft0YStqCCOSljbMRaBlQiTQdAnh0y5+zOBBVxHIbuWU7yZw38Y11mwlp7fcUVarrukQGQ0Bau
hSRSoXbWQzgjX0i68hhpd54pFASesqFJcKBLaEgYY4sPRkHSukcEMlxKjI891eXTyE91SGVh77TX
fDAZqBdecTbxGOeZxPLv2I8RZwdXHjmjPy2ZFIIy1Vmv75KREOs0G77Pnf3Tz338JkiAEAGTnGRf
t2kYb+ayP8RaTyQY0biiQ+BeON50HHz/Rm96E+8GAlyG3RH9zjnCypvHFS6ZUBNAeZGzZ9ZyBuLk
ZzXDXUeGEZ7qmFFVup+bqd2wIdnvvYFBeKLvtbEjQa7VD2Oc2ffZvEH0QiM0BKEcvuVTfYNat75p
8wkpSVhrt9AfkWTnO0E2z03LBBqMRH6TROPObpepyVCt40l+zTKTBqGV4EEVsmLvl0+hAM3PCGD0
y4fYnfaFYe/tHhZtZ40lxdgGYioRxGk+bwPakptYmM9TZfxwZ1yEpYMlNnL9FEG6hXw2i/dMG16r
AqtNh+Yg1aFaa8ngruXA5RMBMo6Yek/IFkBY0Bx8/pM5d08DooVTHhM4Zi0jdMDJMs/eyUW+ciMK
QI5XJWtvQmXR4Q4/U4cXJKQe0469cDABKgN9fhw7+d2RzvBaSO+lAom6aqz0RxSTd+Z3Bp1UtzyM
FvtXat/UiWM+p7X70qDsoUFqbNtApCeYGjgwrHyttc2wI8cakXMVHIw8fi5bO3tsWtAHWZqtxxmx
UxxpT3k8ReTbEgRUTNkWMDmcRWN+AaBdbfURQqvktwQfz55TNISSTfPWH7twJxgP1BNQKokwDUPS
aTLCTa9ZADQGbF9WWu5JSIG/P0KgJsFnMFNjH7jedBC4drGz4tUXxN9ENgMdcxyHNdYfuXHrGOhF
cG9yvdmBfKUPk3LJTdB8GQACKG8iVjFW82yCqIHJweWsJduwauQqgPa16kI32Q5UQ1Ou/qcaRNuQ
lC2HPtaTqaX4nMLi1jGFRtg4XzKmSzE5GWvsK3JNMla69pGwzX2FCEZvM6LQHZxdtMXGGjSyiJt+
kwWoxxgH37bEAo1kboacydKkOWFId3YhpkumiaRb1UvUwBzOYiVsZsk9KK8MgmuaZWDjmvg+EyS6
hd4Im98mbtdfFLWtewulhVzo0dJAUOhrt6z7+yUgDJ8cVG6XKBC9Rp2me7AHmJ1zwLEH7oyIsz+U
XeMUeqDw/Sl91mOL0zwXrSEU2t5zQ7ojEtFwXTyMQ/Mso4fQbp/jtoAyG5DjkMhdn8fiyK9RB41Y
kbimwQxZuxgpN0mDz2AxJFqta62sgmBzGXrPIYTyLX3ve8MMxB5FWb538Ro7RgwNuiaVEF6jcWuY
GXI6n8GMUZsmRiV80eHPlG25rrTJA3af/BUN4hv9+/3yEY+x6L46VLlWvkif6nGgGja1B6cN9l6G
Aln6eb0ZuldsebveJazB2xHe1W2SiqC4n1WlJSffhwnOJeLBZAqysoK4BD+aMToKLKB6/KSlg5OW
q3AAwBqzOj4HZ+xj7JqEjed1x2WgeyIy9DUzAvOGzJKQfPH6Ric4no4A3jyDbIQttLIcX531GMul
BytczMjtUoOYbjtIprvGsPRNVJHRnltGsAXal56l0f4ffPL/S1uMYBTt7t/AJ1/emxAVLnvw7/Li
f77sl7wYDbFngHgUjvSWEOTf5MUAKF1LWPDaTaKWf7EnF2WxaUuCsk1hcPubstj5BwQEA/W+YbqE
tP7vlMXGEnl+CT+2peORs+yhthKkLZuG/Sn8GEdd1WlNJ7DIAzbNawwOMGuObaBzquywBiFZWxOh
jGfDIwdADNhddGQ5qhHRlJKRXu0d4rTTr7U0+fnblvxDYLtp/fdP53mG56KytgUb6FNieOCMuIPC
1r4XtJOqubCvU6LrMJBqzjFKjfvC9h9weInFvb/wEBfdMlSMAxl3GAwyGW2TwEDnhoc3xL975c8d
5BxODHhUh/C28yOwx4QHzaJfW4X/7T98/GXjfdq4tPuRWEopXMHvz+O/ibZrQEgDk2b7fqZO/1bP
BSLUOSaE0S0JFJttiF6A2O9Cnfnf8DYFenvXGuaZc3ZIfIIdEeubnqpW5jcukdNSA4AvW+OJ6S8g
E41sxczPdpFZ1ce+bx5MF9elH6D39qk1WqXuXhHVd/8fvtOyyf/9O7mmjQxeepLvpoK5f/9OJq7S
HCUxfXWLTNUaijEhpyDg9YE4e0oSmGQM5yph/9iViZQHHLnayTFCCgO2P2DDq57kOFVnN7N2cBOM
G1t+MaOoW5txYj8INMhcYowVySrt9u8/ugry/m8fnWPH5ojiqLI+7U1ECftdUHrmPYpa5LZa/DBh
WM0we6UZHDWsceE5n5er9pRgG07HryU5SXLYOVRiD/FiHytqJN4jkped1RVMrxLMY0PIJYavcNZi
81rDgb6e3AYYQ52Ht0tNvS0G/RziJqYwSl0yBhNwgiyc4nYvOi7b4Uyuh8kFz0DE3Wamt60ijIHJ
ADIEbA4upqEEkGTdOkEBX90uULdznbsnaRXkGlOkDvDIsZqCG+DG3rW6SeKN24ts74iwo4SkXwOk
jI5OpLU7A1+S7QMYYfwyffUQ8qwYdL70WtFdx5qdMic1xn2jL3Pz2CBBm/nTrVoCcHWXxBSbdEtr
HizTBBFR+UfKNZj1TLyRYFoHkRDnYtfrGowW9Ry7XU1kJxzHRudyqpU/JnrdxyxqXtEs0kRAyXsf
GuXByehU/P3vbf5pVxWWi/8CVz/2jU9UXYkypxtd5Nia2V31LvaDFLTS3scVwEXVRmNoMo605ZFW
8lMYIfROFnhhEcCrwrlkXIcEBneetjaSmlJgZ9xjvmYuSvyqN82bufawcObey3/42MvH+rybwkjy
hCs5JfP3388aQgMMPjq1cT87xJMgC39AEXlLXQh7gMjkrsrNmB8ek7J0ZU6FpwFEmTw23jteFfMs
9OinhO16GKRtAVKjIGKH2dZCPrOZwi7a//3HNf6wlTH0W9IFg8xp4fM5uvfQm1fJaNwjKqru9Ake
8ZQQ5pJehV1B/qnMq02cSwSr9pUx58kVwv2nCBbi8e8/iPXvEOXlUkbAH8Y1W+p8Gkcd/r+dbf3J
bbk08St1ef9YJUSU1S9MSMVVEVmEEGgYSfs3TDNMbufkOjBHb90OpnmrNuVEMm00DekNhQJ7M09Y
TSh6xuaxrHLCTRv4mEyRrvhxcFXkAHLGzD2aUf/QJzYhmIC1Bt9giOiTM1y7AOvQN0COitNXeqza
+r8IO88dt7ls2z4RAXIz/1WkslTBZfsPUeXAHDfz099BunGrj/v0d2BAKMmSqkQxrL3WnGP+80dd
eNB/7SI6cwRKCs029f84kzHvYoai+iqK4ogovD4+9VClsYro9oYW/dMok99W4TwUxHvbkq7399jS
L9qIAU1E+rQr46ZFcDUBK7DFSaCB7VaTMuyBnig4kfNg9c9/sPWfF3Kb9Pn5msE/2xR/2Ze0MlaJ
w+zEo5aNsxFZ1O05Se8nu/1RjqxHHAjZqyqNaEXaibltbbU4ZXVsHCTzvTYx71o4oRUsBpaunXPG
9J9gsCm+GyBziBviSyEmKDmEIr71EC0BtHT6wTHegE06Hsxnon0L7J0EQYZeKzEvwOjeZCwsdsSr
01/R7OzcZmN2hhipuxBgbTE8Japwzk3SuVsH5a6nDDYEx26X4429Vg5NX6VzbvEwNRs1F/dcBuZv
JSYpPSq1h9LaRz1ug2MRa8/EoeivTL7qlSYK42hKwhLzbLj4FrQBGCEMy/hQdKi73T9vd2M+V/y1
o9gMaNkMcKxcTij/81wSp7h9ndHVHq5bphOpUd3TSE4NmVkw5izalE+K2/X4p8jyGcepXYX9COdq
dLcMU5haqYa/ayUEVMw3Rg6mk0b12jQG2iRq0B3gHm0Ch9ZQGbzSZFj7uuPuyqqF6aK3rKwaakPa
289Bbrk7OEq3RMktso2glObiNOmtuDhFyfJy9PuLSIzd1Cde6RTpMwIPWl8NGaa0HJFFMMjtofFs
M5NkK1HU7f+xh2oU2/+xpSDDO6C12F6m+teWUgbRIn43tAed7jfU2tEKqPbXJGVHlBV2LsdS6Dj2
dbX2oyxj6tmswhZ2HrgQzME+o1W9HC+5bo+bf/4Orb+rSEs1OaexcFA1ehPa339Z1gQiVhNsf32p
Y07uE3l3TZCnbvLqM1E/17ZyHhQjXzF0hP5tpTlpIkxUHObV62X3LfWk88yxJldYKPqldmaXW9up
59F3QeIUzNJZBO8NUSr0wRICd+WUbJo2HLe57gWtoT71QFUtros0POlclJbhJXbzruRpfyCzOFcm
cniwb20LgzySgbbMWBE+GlYkMBjM80057/w6mkmVWGAweeUGtR8T1MjFgWYXNcayxAQj4pY7HS7y
pjd1GszaeE2S9zgZ23PUbsuUUzO1R0GtLr4kmabtOodcsa4sSYAN+npNknGwloEgIq4wiAePiKK0
cwQ2//yVMIHG9fk/dheWSyoHlM5ZTQBz+tuPOZE4aVeQSh907YprppBYYiipjTAThFahnE2z+hn5
QwOWc3Ror0dHV8/Dl2ZS6gMwgXQd2h/OADpvJrPB/bGnCcQN0wtK74NtQ1Qi+XZE/BNgyoytj1TC
8LLjzofZ1qvXQka7toEFqmrfmqbSnhIfJGuHNa4t7nTdb2qnBGSHNeo+jOsfUWvtM2RUA3Y2M3zq
O2E9Zw0xd3rARCEWAB2gMnW0QZ0ZZUaQU3uBKIkNAMyZPwPPcO0j2IZNc2pnHNqQPtnRnNIWUiV1
RAhaDkIUh3zvckEIOiC81XrO5xkMQUI75DXdQj3/5yfRPgCHHO0Z0RbMsDYNaps649tMOG5EYdEC
mtFuNoy3MqAhJE2wb+UMgAsS8eSCOX+Ma91qz/kMimsgxmk96LgYEeAww+SmGStXz4C5bEbNhZgP
0xk+F8wYumoG0tkzmo63hSW04OpmcB07erVKZpidOmPthhlwV6Vfxxl4h7UN9N0MwbNQXne0lM5u
qQHIk1uJQx7Fez9AhSYdVovb+IotjyhY37W2zFpolgPdy+uQz2ka18Foz4rJX5Ous5nDiF2zgiCF
qaXTYRsNDLehjGFVHSD8ZZD+YtFDcOzlNeugxlmQ7TZ1CzwWZujD6Nl7+HrTPVrsn5AH/H0djsSP
08k2fbW7xp2r37sm/g4D8T138nAXJ6n1gAC24pqhHeC+3Y3a/1rH4XSPih6iXRZtao0dIiZUTSll
4VUJKEwT+qExYxCHGYhYd/iAa8x5hQSWyNcWrRWHPIQZpKjPSMUUtmI0QxZj4N2YlSE+p6N1LzlU
vKF0mwvCkhqGv5uHZ6dofzla4dBLkPEFIxyuVksHZetLefVn0mNau5spa+uDoznZCRjllnYGWhqf
6y15wWgKZJ8xJpaXNgK4ohLp8LDhsEJdQzyQ87GsqBlvzkL0ckIII1GY09oluN7uURv0Y2ttOp9V
WDAdyApJrn36u0g5wAi4dj3mileXv9mn5CoCOVxG3Q82LZ7wTUQYHpGeVOCckKFTKrqFQ7Rr9z0T
yfkhXHpTIG9GOjUr8hTYrDOQk6FSsC1Mg9EB6qLBUYcvBq86Kyr5iOWkOG8D2dA+8cKlBCWYTIZ6
T5tGvcNT6+/ILnKCMqOGjUQSYr5qZ4ZoNtNEIfsHMMb8YzOTRrMZOeqTjGnakxc1g3XDzlvtSTWf
I6gVhu3ORNyojcVI1O6PEfJH2unfB/jm+y6WZGYO6C0RF0p1i/0Fyv8UzGnbzS975qS68w3kIkQp
Dk0h1nb2CRF3sicv9OeYBQGD6b45KMK/Fw7ouGoyXopcXuqaOTQqDYx/bt15Wlh/ySogZFYgTqEy
TtdI3dv0HladjsFWYbf9iKbp5+grNgixjPzNxu3OiIxXFGNwSki7OJXma1iyFkoIdmMYpUG3mcga
mWuZII5uEjbe1bfraxD6IbKyzN8HCWoaWhnUd11F7ryMrW0ouwLGNblec1IJgNHvFU4XcrHDZ4M0
C9+0GAfr01czHKsdQEsXh3pF0GNnFy+9cStjG7t9pd04T4Wbtow9CcCbnoj0d3bSbXQry9DrWrys
G2ov7JRfYaPph7b27zq0x9ngYbzCKHhV5vHw4PjFaowwcP6J6/i3H1m918dxPwhsH0ugRTf7DlgW
lX/uCjlg1l3+x4ndG2flaWfMARdg1SZ1+4kXMdWQLjaaoLUL3PVYMTX6c4PG7iJsSfr2bEP7zN9Y
fiL9QJ0JwX9CpQbOslsbgPCSLmXMTGHL9ptNwrQCPyM3DHnHo1/CjLZE51UI55cMp3AmFQtAUPHM
LgbD9/7nYbDGIVbQ/QKmWWJCFk4NVl4s7DMRecGmZECSEQUhBvkEgSw0kE9ECCPJH1bW1zsrRafk
zxxmMROZe9DMAYhmpkP13pmpzS7hmNt4judIR+hFehi6G72bQWI5B8sESHxVAoEWMw06m7nQSn/M
Z050N0uOP9N1/ro7zQydSalMUgNlvO0XFjVQajF7u+3ZlLncLLbCz7v1TLZGXkUcJMDrJVGKa3GJ
G4i7y0/Bgsde7scgs2uEB2vdzm9A2J7j1AgOpHYFKAFtZd9zst8IKA018WMbSPvTvrCKF82gD9oF
LSafZLyrDHE36DNPdVUo2BB/qaV16fsYpgJwCta0ncb0xupXEHUr5HCVvxkMS902FSL/lDhNp4+L
a+q+NE0d7QJ8QVv8Ye+9K/dTHxEqa6CJaDs0zX4Pg9PyFegE5J6G5oiedY6VTIEd9GTNI6YM0dvW
6m/FVd5dkRAyYnN4hqxwkyY9YNgHcBd4g0yMTUDukE2JA/1szOEkhQen4tqfGlqFCPY9V6Jd7+Rg
ICeZUUbAmccldBZDuqzVU9yiyrNlRgkT3IZ2ZlAyuNTQGI06BDvD8fJZcs7AGyFDNNuCQI6B+gaT
7ga13C8PxbOxZ3ne8tPy2Odz/7z2v/735zuYIc3BplPIhvjrd5Leg8Dv89eUlRrt3XE4/dt7A8/h
OaLqUmIY7WM5zvEwn29ezlURoaO/alkKBvbzpyg4PRGG0zV8I9gH//yW5X8+X7f8Kctd1J+Cmp/h
UzAqG7MmujlFoRfHHCEFln1kcCyQnKL5Gcc+c3lE6NRp00a4RKKApYtAAs03kxD1uo3x+ptxwwl/
1HZi7Bochg78Uggsa8eEZBpDhj2pVuJsErdjxWEImmGl+AE4Cj+wGprHnEzoY0IkYI5ey52DZMPn
3nE4kpf/Xm5a1kFHx3aTtahKRum5HhGNOr+aq6B5HOP4VMfxtF+etzy03Cx3MzM3PAVljpzfZHnc
TJ1//VSmKl0DNXaBgfNGywuo5NF8sVoGozQ6nunDbHOU5rAk4ZggTOZwcynW6QQQNZtML0YO6T+b
melsaT8VRz8wkQIvP+aZgjlOlg5qgOWB5aa3VOIRF19LUc7z7Ypc3kV3v9x8Gng+zQa2abDrfj7n
vxp//mVI4Gry+TYDwa9bl2kpjE11MjatLWgiiHn3TAzdmeaa/SVoiMT54yFZ7B2fN3+MOp/3F0/J
f727/MenGWS5G4yzt/mfX0I5QCIrCEsQ1P/fPvTHqrm8cFqE/J+/W0ZJsze55JAswlle+N4fv83y
5M+nff7Sxbz0efd/e94yDft87b998OV//noJqdcK0SkXVy/vNe3T5l8+vqGlwUlQ5+wIIPhMNs+L
GcbPkizzli1TLmZucIMrmdmmt3xnn9/ocveP4eyP++7fzGefT/38oqOiC5CeL+6NbrGs5XY27fU4
8jpVUPf3k1tuweNvKhbi7Xyag0CAGHvZA4ZJxPLrYr34462walZHCE9Z+Ei5MvM8OySS4imfEVzL
TS1nr/HnfZ9skzVGS3NVahaxwJPJCoOda3nTxb9nCi2gL+GfUgUVpanUu0h1CDuZbRnL91JT+O5E
VbyUrOoO/lzBiPkLnhpy2JvtsgH/2vzLY//2FZWL9fXPVv/80U9K/B8RwZ5OG/ywlYgpFjG9p7EA
FTG1Dlrnys4f7eCfBlKAN+lkDk8FbINgVbLiUp2do0hnF8WlvSeIu11DYkKhiwYbSW4bbsumkfvO
bWd0DYvNWEw1TFf9MqANezPvCiDPs5ODejKDQ4J+CumqvZ4K4kTaUPuYNGlcMQO8mOTWHQQugkSt
T25mPGDVCo9Gy0eE+cMcr4adpFuDUzDXPKZEsqq34JmtS9SGL1Ot2JQIxkvcV/HeqpyPgpMVshkE
caBgwq1CvBEGJfd7VefatSDreT0Yun9A7XZaUHnSUr+7oYP2WkBPhdH9zUyCaTsiY1kAigWSmFsy
wbNo837tq/6wy3sW9IoxvkfT8D1HtHOKYjpQqsriiQmToDZwrV0tiUfRE5skOp1sFVcbfkwMgGFE
Ku7eD2RwR5cZ2htJGMAjRh8NlhL/cG7/RNoy7nBIuZ5vohEiS+upyoPoyZZTRfZY/NplBkzSzEk3
2lgiYxwLZxtDuHoHNqvAkp2CvYSe2XMw3IKCblUUpt2uigo47+qbOUJF13IfClQ2BBs2O3YDBwRV
nf9QcjVHpzegRM5jjz7onRNSdTImKzykUXqNY8gWqZU8DFfNXtpu1okYxscgRvVLnXqqbhanQrFt
ODNqsXHEuG+tzqF26eKD7wRQsRIuhXHlHiU4QCJ/0OHZ+hU8D7ARPAS5P+DkFvHvrKBPmagZadcy
RzpbIaQ9ZsyBzuDB8i8OgfOK/jLI2nlPgwiVoGiFB9E13duI4JuhPScWli5Tk9VdSAwAptT2qdTc
c1U4K6dRhuOo+LAkiu7WjW3l2dowPkVh7Zkt1hDbbB+iGWih6EiU4MomJ1SRkl0tZqHHhU5x7Cs5
NEAjY4aYcR6AN0r3bfNo2lnU0xkOQPryS9DBDIawfyAwI90RWg/dyYSBWPsIyYFnk1rRK99bL02M
xzhg7UphN6GaCrtTpH2A6+wJoWacgGUNj/XUuPDOK/OgW0D479iFJuEonC7Kq0sTe+sXzuzJCKJr
7GpfmN9QwbJC32kE2XB0F9ehYsci0mOtZ3V+0mr7OSx1cc7eJ0bOXxr3Q5TjE7JR/6FFxne9MoZ7
MGC5AsRyYYSXXU0bFBi1SneoiwGSEWjzeqjNZ1Ell1SAJJMqCLWaHlXQhtZlVLIeVBhzJFclNZLh
+ouDfadXYwjVUIZJNsbupeMUYn16QBSh7iMdzKIxMr9AyQxLjPVvXp86bSK/SsT8dWzgFd4MxUvH
6TUu0/olge7jE8aEix7qi3w4WbSuC+hYkQnSecZfaRBa920qIHJh6qojQ0V01wxris0A8lGgnh1S
dfdFyvwAoVhwcnHu5yagEJKTVnUCN1pHenJqJvdt6ER6NuQ0rTtBWIE60SMc1Snd6L6hn6ijBqLR
ROxplQ7pyF77Wt6uzSxGAc1fzmpfWZl181Up8DeILvUvip3/Ghsij8gv5Sn5ToeTx+iuLU/V0LZP
SA+eRS3oJ3B340+lzrRFQUdqf7igna956VzbEN/kaCvf1KFGFlqiyhxDsS51Kzom6ZSdGbv+EGrx
4g7ypQlGZxeUtleY0yXOyq+FUl8tsx72qs+s1R2+qQ36zwIpzTZ2a38zjx81HUruocch8q4hKcvn
dAmFEKpDabfaSzR+j2xdPxSd8R0qjeW1cffUmPFvM4lrb0iZm8yGpxSFW8da9kUyoUanOdaHbHxy
okrdYsO0iITIp+e+o8Oo53wBOkZHm1VrasXKqyZUj1xrkcbiJdQdIgfH+mwiQAPDhQk1UxRQ/U6n
nsZAJS+t3nXm+DZBLduWgWyuJqq9bVFU7ta1n9XeqM9Bjg58CIfNEHfwhn1WgKMC2iumH0U+GIxc
kNS5mpJtgnG3actnIR1aWnpJ+kyfbZxIa8/Z9FGA+ns4tOta0T9TylnbnunBQArHV10mF11Pz1KP
w2cXT9heC2PCn2VdylXeh6+K7ncPW6URNrnIfyarfXTjD3jk9Yci0euW1YT1ImGnpRsJ0iHuBSz/
YVxjYu/pASXlY2xm0W0qcUTMgz4OCBJIpgd4QoC48yO+HtQnfch/JTEeSAtnRDYW1h7R69kxTMWb
AJquxRSFG+lzwGB13Uclv8eIu/ISxEO7601k+1ULhAzFYvw6Ys+BmhSuRyeLbyRV1OzWmGN7t+Zm
yG9DZqZHUjqxMOkEzFni1MJgPNlWKTdlM/7EWnodC8jUwRi9ExqOpyifT9sZvWjgaBzfFJWUXjVK
7WagdT8iemgbEt2U7G5bzf6oQ4uHoabYW7UjSVDFsfacJtbKMYzf+dj2X9ArHxPQYwhF0uiJMJEC
RT7YtiKe7qGbvOvhWFxkl2MvZE59bB4w8ceTVRm7mBP9nrELS3nDhoeeQ5WHBrdp6IoK69CR7PJK
a4XdV2mIzjD1daGTsOhY1lwr9e8059V9GrOEJzzPvRixi3hoEhidk+Fa94+g/MavnA49WwEGw/Q1
tPB3jCquR6x+ksm9Pq59g5apz5ZZl7n92hQJ5YVi1huIeCTXJ8lbkEIodrCVEoYn5K62RlpzKrPd
0g9zHASQqqlUvxpG+tr1BsUrLVbXrxqITr1FPTC8JGYuEJcZya6HXDbUdD9jROXrWNHJVHBwy+qj
s6ctTHMFnbBqvTO8064qzks2pJ5BltdzqW0JWPoV1EzmCuZMjwE0mAt262y79yHoLJLS0uciYFfu
IqfbSMCcW0oY9opxuoH9jyGgVAyKbHmbNMyEVjB8iVg100GeohfCPS5BgNu0MsdpP43u2vENT4/d
n8hF073acbg2CIiIOZFXJWnqDe6cbSwN+001flPVpZ5LJM+GbGB2l7b8xTDnyWyF+lNXIhrJrvXG
1avcJqO90Qx0VWVqv4ZTNr2HgeXDvZnIQtMrasYucU5GgpOjFHijiKACpm327kEG5JHo6he1yj9s
eFtuJEldjzRCKI1Joc1GHOIUhO65tLIb0lfqetQj2yjFhSYTVho1tfSZpXjrJvZDkXPl5ade64Pb
TjTnMVV57eFWxUk1RUzZtLLYpSmA8X4gUCSA4SYHLBth1s95EAkL5QTavRuk3x3gLaQ+WdW517pN
3w/BSW3gkSZJr3pNUrnrPtDvqO+du5n3e9+mg5H20YmRoEcrm76KMX2r3Kw4VZwMJOOYjUbk3abQ
Z+sUavJj1epPMZqZdWpajVcpEs+NlaQHhlW8emBgl1Lsh6lOUKMrzogS6BfPfpb4tcRms2rUJt02
tooQyXXu5QDnNBHqN6w9MzmZC4rNUDUfujOlQsNfUOpeaQ8/K1O7DeOu7C3O1TiwTlXi3lGB3oRG
s4W0gkMy2SQ/ZhIqs2nfcXF8K7XkFLWlslfhoK4UsilXMdO3vez5cyirYjQRTXcItewpHhV8OE5L
HIvi/Kbg0ck0lf6qdo0JOGJ/sLi23YTlHuoKt3XbwbGzneHdkgxgDKWN8NwlN+Cqx2HwKZssiSu8
rpJt0th0l3STg95o1g2Zozl+XEyB381ytH/l0n83im8RgVlPVqzeoDl+K5CW3my3fCN4WTs2wsi2
opQj9WaPyyo2TU/RSAlN+pLIKKR+Ya5lFwuyhM6FBbklIHu0WMdwfs/MJJFgjqJ0tRe8Ap6u+BmT
tsk5Aslj9KU6T5iU8LO35iktmhobCdo5xIXZXi07QUDB4GxR2/6mNw4UNGdjFTZfH2Zzq7RGbwq0
b0XvXyiP5NHRLWKzgumqQqWJ6uHeJWc7yL5VRq8Rf+CW+DsrgrqLghADvolVqdf+1sFB4+MLKbRG
3/tjcx8bpz0k+H0K45lsIeOiNY25HgKtuIiwe6SxBc/XIuvAT0cCGoEDp1p5DFwtJGwV4vYizwyi
VGyJgEuJfEQkGwrJkMOsmQaZszmdrFRySdZOogzXj05nftOSCrTISzJQ9g5I1CuxLT802AEGA2og
4L2nOnI6tBbGdbbCyAh4ynnnaLPs48hkN0mQlYc+6n8jQ9yHGvF3DF+Y9jOsWQ2CcXU0UFOqxomA
+V+Q9aYNMhyV4qggBg/1qOVn2hNWrC+ho5yZ0hTXYPiulAg1HZqQdwTR8SaouLovNwli10uVjURz
2q1H5QfvIjO9zKlYn+Uh5tAYJRIgs3VojJnH8uaFBBcKi6+yNpBKuhoZn1bpgzaDfdr3rEGWsVMh
umPc+/ol9qsv/2oNpIp+CBLlVPDgkJx5XrcbkZtOZumec9YjeFpJhE642HiJ6/xk4u9xMmhPlUwe
VZJopyC2DBIyx9Oo23zhqkkqrQta06+ERRaz8mT04y/W19Ij0eBDkEG5iZU89AAsaHOEwSk1za8M
+JyDk4Quglz1ZzGVPdqgXAGYZcpT28LZ5Ljx8CYnTMRwDDJV8Tcq1F8RY9PVya0DbEAP3qhTd230
xBWmblYdaAGLQ9VwNywHAx3BqB4V2424uiXFVhIFCzRf6fesiEkY5OBa07YhMaMg82bMpruVZspm
Ftq0NXj3PKqKleYCKkGfgPpqK7vWYxChv5nFT3WiPhphGDesxg7U4W/sM/Ik9aeGrsYjSdyrAhyN
06Sa7dpQHe6jwIuMpRgzOeqeIDCMh+kqJ/oLK2nE+SUl/zgPMt2zVD/mHO2Eu6kk6Sb022wt6Lwe
RYzft0sl9Tyyrl2Qk70hjegNtmhyMevcX5sBkVU0uOC5hra7D0c1WaPD7PeYjPiwqH5PvNloQFmx
x2r0LGmhdquFv1LmBgnIgp/kGfqXoQzuIuhuRNm5X4ZGQ6KcqxrRVBEUyZJknIjVooow8JiDHkDl
YGSei1AQ+zAmT8NsSXJIqmuWEkLZJDoum5GAKEUHdVeMKwtiyxMpxr+KnhlrIEHcJtCvzm6WuJ7J
oGydN9pvRar6xZbZdmrr6tb3vdxYUTSbv4Bu1U7rkXBRMplmuB1i0L0qmZfIghBgRl4IIeFmMx8a
joXt9vdwikkEOIxK2N96ab2WpXKxsIXuDFtrNq2rHhB3jJcmdg3ifIP2YgfpTalqdW3NC5KgMuNr
NrVvRMHt7C4RP/uOFPDMFXAPWvHac0p0Gyt66eqGwW9nXyspqu9u1u1qI/0hBKmLeiWeK1OJvMRH
RSFcwogzvc0e7WxcwiK685WSeHJ3AoLukC6B+OSO/BI7bM3RgN97SzEGUaKx4q1N74F4She3425Z
MvRthL3flgIBnd1dALsgiirE1vYBqtalj1OacxqK73xijxxZrc9FSaxp8TEoWSOQY8CkvQTiGCK+
nCLEjvAvXnRz5BMy5mdg4Atw2XgxGoxHhJbD9HA2hmgB8LZaywQDC4NsjIj5nfruUkGZVc02Tsqv
XZKQGm2K+Alqs4OGzjHqkSgWLAkOQbBr1YBSEJZBvumC4MMwk44x41PA6eIaKjk+WgzkOktyJxmQ
8oRuth07BJeyhSniTKm6rlnqrZmjKDuwJscgBoxu5318hg2ujGHOuhGDmBVq096Rr0pM/FTiRArx
Nj4JjQzpV40vAFEWzOxlZtjHpIFAmyatIL4o0hg44VO1HzlCSQ7Umlmer9wEjr+kqw1m+2p7UuHL
myHqpvQeNEN4KOfTbD/inmzssNwXXfWckFmCCPyiM8L30HlnDHyN3Z/+miqfYpeKui7d8TZOLBdq
JY13U+6/jWVdbgPhBCsjLeVN7+9cjaKzIu2vSwsmtQnSMkOheck3vUg1prkIgop1w+E2GQNDxE7d
yCBp90r9K6pNghij3rjnXffTzKwTkbj9VgK82Jsge9f2YD6bMscMT5zXQakIo7EK99ERLHpIypo1
qz74dEnL33zsh15Fr1keiI2kZbrWMRau8tKkOIIrt+5nCcccUttoMeSZIFGR3TbZJtPJTBVhbt0A
fhyj0dgNczxSiYibhLx82imhX3nCLmj/2VTWul6mT0JLX50uenKHwDgEQTRsiUxC5Kl2sCkBZu+K
zLwO0m5P5bjO1atR+OPRLPVfLRKLswYZcgBtjS0b9USk1uxurtWvY2A6eLu5wkVUKpspggJcYUFd
49WhwOjQOMrSvIRJl53ixL/1ubpz7MJ878uLmELnrGf0kUDCBrBzpp+JQph8hnlz1dRTdWijiBSa
tvi1iOH9wfnIS0u+rehVkXlqOv5e5UPijZzkzerxuYN7wCD6G0D+emTFhDjO6LxO+6DgijDmCfp+
9ZBedKe4d1ZEs7FI9V1cIE9NOJrBB/agidv6UvTO2Qy0/Im+LQnzkWVvqKZem7iK9oybUQ9EpnNG
cPTNKMv6VAV4JFrbiLZ16sMhkGkDH0S2R2KXGH1AabJ8az2qGZqkmPiarlWZbLvM9t0gfBkZSSDV
RR+SF9o6riwgnGhvPalq5yktjYuPLBqkRW+Mz2MaAhUK62BHWwlf7dx6jOF2gKi6i2SgS6+MBII1
cN1ZDJ9jS/nS+cxfHDSfpyApbzKaxYsuAd46Q0+w2sGxd59KO7ZPy02qGOxzMntKITug3DR+haxR
EQ6jnlv1Sv4+xleq5OKcJ9bwlkTkRfrEIoP8v+l54r6UhvucciCcAklSk3Tno5r859WQ0uLCPH9D
CSdvApSI66sp53icxLRdFUw2tpv+rtxO3drlxIVMlhfQGeqJIUtzGCeI62ERNkcTzb+WKOcKXOdr
NMTJo/4QEuA+aeyvXJ21cw5yaFVXe0MR8bOKsn6baSMjG80YL3B71sqUyP0gQRR0sp4wznOy0Oon
liiKp/ZltJ8iFIYh8w/VqSNP/TmECvzdjrN9oivPecM90ZqbsdHcy5glB6WIbCT3NcxQTXyPqtbZ
alnNEeVUMfgGurzRIFY9Ra1t5IOHx4EeVij0dUI4Mg2byBtx7nIK0nwPhQhyoTGjt5Q5zrqzoDKx
GLE2il89q1If9r0W7ppQt59yLOx6g1avcLRrliffm2lk1NyV8ilPINj0PflGrNVOZWE6hDvTKNSi
ojlVSrgvBqHewrz4wiYg93qiBB917a6HfPycCeUacXu2q5zYWre5bWx0KuI9Gt366NBhCQfQ7ZUl
zmOqfCh9By/dIVDeBtBJlvOXJsgGL/R7ctJyq6OxGl0I7wqhfXXNOXWCkhy+NsOZ/uEW+SZyRPYe
czZd6chXcPwElzJpemgderzDIczZyIqKjTlg4lB6Tf9qQmSh1fEGPY8Mbqm86GVTXmXAecs2NH9f
1YSODe70qIcuv/vDb7CazbYLWV3Q8hnvVujHtyGJV6qdf63VUh4LLGNI81RkNBHxhKqfN5c2LwXU
ENYPwllpfWdeMB2ZF8tNfgDKSQ+FMyo3hv3PLkCCNe26+jr0eMF9IBp1/cw1h+y1KrNPUmx9YpFW
Ci5Nr3Of6Hsnz4ryOx2bYs/MsFsb81KnL5PzQGfkkpKJRppfxN4WR+HZSvRbbBQFWXR2RhTw6587
omO/QJIN4RjBnmXkBKHoCFaVvIfuZJC9xGWneIlEz06iBd1Zb+YUiHYsV3092d5iuBA9FZSQrCgZ
FRV7jOyMpiyHcHNGViJQinM/xm9tTycPmPC9YGAlwxa62QBdBNJVTSdKeMtKkY+A6jdWPFs2fL8x
53vHbBDYWvZeRFNLVtTos0aneTfEw90MWHEG/qMOteHGX0CF7oy7FO//NvGLYYvmd1/wZa2pabQN
6lD7Yk3V+wSoZwf9wDxWgWbtjDr5FsznE9v283XVKA+s/UA0CcP10DGSONrZtteNFS3g9pHmen9h
bqDsqx7wUDWPHYFYa2RzotkzyhVDLCrWnLIYSUy8KlsuDjS7nJWC/2KVNwllqSxA6Fg0n7gOkx6H
JsvO8eTLU2VCwpIlsjlo2Mqaz4Qmsen2TktDLhi0L13Bsqzqf9DATMgeGHHf95mz1srahsaHnF8X
jX4ue+1UqlN8Y508k4Qic+2EJrOIvCwwi8JZqRtTe6Gh39Hp/n/sncdyI1mWbX+lrOde7Vq0ddfA
FRQBEiRBNXEjI0jXWvvXv+WIrIzMqLKurvkzS0MCDGjh955z9l6bHutWM8b5UU3U5BxyyApnMEGi
MT+MLeEsFdgLdGWSM1Tr9gxsFaSoG5oLGI0S0lXnciaMvenR5WChAcwgP2LbRyedHHNVxl6j0OYd
zeoT5J66E9gXnwpQUjTi3FSI9TcFj6Kh4/3vlY4DU28eQGaTJ22I/VbkcxNq2WmqGb4k6g5IXXGz
lQk5yrL8MKDmw0UbaWikV/tkTIuQIda+DOvkbqCf4egTrd62S0gXQ27BTFM/VWYXuwsF102jy8+B
/jaFOmwCCTfaaI7MK5rRxuGPugDzvS2JkepHqnwh2OtDlevxFBDEkVst9TMF0DVfEDXn/RJhSJ6a
TaH1FWAywRvz+CGXR1hLvd7dLWUOkTNxSi3KnOtkLs34qVfSSCapNPPpySDMmlqWTrKaHIz5sVcR
oBO0YnGAzOZb+H8ItICeaabCi7QCVy6VrUCldJOpHwJyXGKMQ5ehRM2y2RsuE8zQmTM9OnQQFACJ
pcFTDnjGjHCPFFLHmLheRi8m85EjBQrmbFFDt52ValPktGC78dDPw3j3GCJWOmjwFfLkia1T7SJm
TliQG9HriXEyA4VRCTzFHQl8F6TS08FSp/EwMymaWk3ZE3JUH8nAyTeWuXwYSlgcRFnJD9dzpVYV
hzGVnsK6qfyAvHWCDji5niPRE2eoMNNLylqYOzS2dYy2nYZOoJGgQcsysjEzBr8w9eX9iH2ISfKa
4zoAUpsSS7QJlcGvAFb1cW7ChtwRbOxNaKr2VETTsWF8f7WXFYxXH5bkG0IsYkgD/bWlXoks6ZWY
mv5eyeLqYBBaYHcjzHpdMA5KupoKYpqBLRHx8tCNZyV5Q5aoPXRqugHkDZ9MBMecH8qq7V1oTETN
d19lnL9E7Pw3jB/o6qJeZ1FeDJ+97Z6RGfuvPN7HIXmOIgA5KTIn1zIVisg8eb/qI6Zwpj09xvVx
UcfQRimNunwsaGSaJmGZ0fAYWQnJqRFHStpQ7z1PJEGrZ6Om+JI6DWCGxs+4EfVVr9IdBlV9yqXp
Hnme5YZJ+S1ZE7ElorFnGcIH/IqjuqZmtx3uXYsg7WRN1LbM4dAwLjpYQX5TranbY4WNVy3ZdSsd
mdyVRUIYId0hvvc92yTd7Zhy0z1ldVgzva862aGRT3FF3G+8UtMLwYTvEmedk5Eu4lT46Dz03abf
5nRP4hFIyVxEzJKrxz4zay80OUoUYoDxnOmUkxRz56QrCI54FX5KlkRbcSSonJTUxGvX8PI+JcY8
XgPNszXZ/IgGMrgoLYHn2hp9bukoUuI1Dh3QzjvS8Jp89X24BqbTymLbT4Z6vIapm6Sq56Srj2vM
es7kJV+D12edBM7sGsaukUm2xrMjrBrhpX7Qd6PxXA9bZRTFrZB/YHQpNwMZ79Ea9o6zpN225L+3
+rhJ10D4kWipxgMq1d+XcnML4axxG03IIJHQ/wQsoZNWRMB8tEbNR2vofD10x2SNoc/Ll5yWGtQ/
leQVqapsuTI6fwyo8gxEE/MaaL+11nD7VifmfloD73sjz45T0X+bEom+ZJDuiHK51BIjkpq0SntS
E9ziXT56XaWtbCtYOBGAMd20pCMFyrmB1LavtOY1VMSTXLb5XUeAnBKP4bE1pbu5jxYatVlAdnM+
76MQQ71YiMzDmD9R/62ax/FEWpW4a5b2/uon6FTpEYlmues69kWqmjzAqhy2S6ET2WhklNYEO6ul
8F0bWSnyKK09AC8WdhuCtE2mTo6eScpN0XXvYVN3B7JtVwGp9sP4/J/fpv8KP8u7Hy7K9m//zeVv
ZTU3pGV3v1z822OZ899/r7f5/Tp/vsXfjvG3pmzLr+5/vdbmszy955/tr1f60z3z6L89O/e9e//T
Ba/o8K+c+89mvv9s+6y7Pgtex3rN/+s//uXzei//Km1RES34Jf/5x0f47ZbrS/if/zh9jn/Zvq/m
2bj5/CMURf5xy9+gKIb4V12STEnHwr6iT37LWzTkv2qaqSuWhsVH/4E++TsVRfurAnxAs/DdSSqG
VsAsf89blP+KZZ4YSAVHHgmJovLv5C1qf7Yra4BXDO4JVx/zCWLIrpbMP1jJVYyxYW1imVnZd2ms
H0lY86CJCJf6JtsaOngAfh97WnIwtfvH7l39Fj52T+zDqLiADQUzXRXHEJ676kCHTgLIWWzoKWog
L8UtbUPa3CQSRxcmc0zcquA+2+Du94t38tzhw7GBzAM3ukjf64PlGjvL1ZJ/ZXj9M2bgt9cII8zS
NMXgf6uv/w+vsQlYQ2V4B+QxGE+9xLykJ2TRVO6SUf3WN/3Xqp+yqzR+1WLp/g9fiN9+On8p+vyu
jNnv/c9/qNafTa0/Hl3lk0J/LBoi/cM/P3qZB1OdkKK7NS/WeBC/yvvmltw12lV+/hWx7jE//jIe
1PsSMuohshzKHt88Wg8mKsjbmrLzLDVH6QZM43t+WnbpOe3d9kQXdjwTBk2b6TS/s9xDgdYejGRD
UDixPd/KJ8gqd+iXzM9Q03VPsJan9DMdPUxwr/BOKZ9LvB62duxypli2jSymf6sv+QV3Mz1FbU0x
pNngKouNVJe+PAJJyH7tTX4DCe37hGNpu04qCTI3XDxhiNUe6hM9LenQbsy94uZv5YURcPQteeTl
+NNz8bVshPsFueYx2AJeTmV7eMe1Pt70twkNDj/5nLe5S39s9sAoppX9JTMNcjpylBNhJ7LufQAC
ZAFmYP7RgmlUXWHXvFGF5bLXXOh0Zoy+ZY/xR/hIfIt1CVokFuf5bqEBw4jVaczH8px+huyOcls4
lo/aZrkn8qx4zsdHWr1l4vJ2hDfzS/FO+ZIylLS1L0A2FFZoOiQixbwiccJwO5joIXhDXARAioE5
2tbnlyHnO31cJJLpJK8Qz6roIyk0zs3beNA/yrvgtitP8gPeRxNSNzHaoRN1jnUP+eSEEeQU7rHB
hXf6AcDb7OpsvRSneoeMY6KFtaNz6SpfiRf6cu9j5WPuMH50iYeaI8I1obuaE7zI6JjKu/ixi44o
ESCzjzQGnMTrvOKwbNjoe9hsSd3BgqK9St+DY4XP6Li8EN9juflt4GRv0VE+KiFvbVu5QuFgg8aq
EhBdvjGove0i2cwH89lCpEZIeOlmn80ZvuB0klHR3IqvDC21+3BnQCJiqxQ7peyMkmM9DrwTkCE7
B3VW3dnyNnnvd42T38r3UmWbl/BDP/XtoRPs+Dm4IGmIbb7aQFUZm2jgpvVTfjvuxA5Q041xblVv
lYhsi4/RL1CjbOtt9mKRK2hbW0gwydG6s56W2i77jVE54GacnF+HnX0OcHjs/iAnj0np1LfkkNy2
mY+LXCQkDWxquh9f6AEZZxXo+2DTkQpc5Afv+pa9DzkAnoVmxls1DL51ZvPENoFtlqMjosAh7qlg
7b41zry+QN0vPGM3JFgteSNpj2yS47wNqi37FrgxJxxy/S46pomD7T66KKhuRCi6XiA6q0kzJGvd
lr5nl8gjCOIVrHK2ke15i4IRn8lmJut2l1y6t9ndztvooooOadyY0sNbg/C9ztYeg/eW4dYe4ZV8
HIbd/FztaWhbtnXugfxNNsH0zU6k7bhBPcVIx7xV+gtd+GP3Gu0Zmhuv8734jLcZ76Yt3ku3FI7/
+/HxzzACjo4msCtwGYYkSSxz2i8IGFwWpjbqcr1tCQwsrIXC03g24/ZfoAX+4SC8PoxmyYYlstjJ
+i/Mg6YR5l4McEpp0vi4PgSmot0cTp9LG+eQbZGGLTVL/O97gX9y6Jflf1xdTUzzkGJUXTVMpM4s
439ceZSwxgtmte1WEtbQ3zjw6M+hl55CBhggMd6QMjFPzvygekpCS3Ul871UxoIyuHUGQ9B3ajU/
lkHAptCU+allRAf0TAs65B83aT/dTiGQXJTwrS8pTOrAiqqeOcm0M2Sp8pelhNtQt6cO6IOfIT5l
hHEAe57cFotS3zBAN10lYRCl+4S3t09y1dPlMuLV8tNbsCtwyGF/ue9yKIp8yw0hnLeyMqCgLC+d
ZvQPodbKRysrDqvZ3M1TQ7hGmu+srr2ZIBJs5pCFLBCrV2sod6EGmDSntaF968PRqQsoyo2+9hWI
eChz8MLdnv6/tFFE3MkAQ32dEA9bBRGKT6B3xqZxKguY8wiumK3GcBejSXf52DsOB6ZdWK1PY1PY
lyKQc5iKz3LVCG5jLZVLgMxX33TpSR4bxsql+JCCwTjGQ62iS2SoSAGL0EMDFmDOW4aKZz2LU0ec
c3+KYQWoWqHwJM0vdKUSg4qE+trlK0fQfdbReQ0lmqDCAiwVHbg/iYUvyGScKYloHLvWoHZZUACJ
Iwufod7OjTJD8Vc/RmtSsRcT0yTndtAb2XYYZAGWr9YibZS8aUzulFL4ZuELA5K/PGrECvN87dLM
vzdw4bYakAobk8ptQoUUCRq+21IniCLWn/oYE4uKwGskURt9LJuEARil1KiLvej6g7aED2KFhidF
sQdMFiHFnYR0atLul0pQNmQgP0969VRN2TsUORG8Uju191NUPCRBCM6s/Z6YyN+hnj8tap+Cv3he
z6ujJ40xOqBYoDudK244rUR2UeAlpvg9WRIKq/e0BewvEDbGu8Q+5Al6P9RApwiHcyyjHEbc7KgW
n7RJxwvvxEbIEHQ3FI7JAG9fSUUSelFxFlXu4JYpHdQEpi9Mn5CgXVHIHqcKpy6mXIyhsGesdPXn
b4S0p1lAMiYLhX4H/BdBMCtDdxr4BOYgZBexEC0LRahyqyr0+/GhUiuqsYjnkbo0PIl9jjaF2Lvr
ZyYGgj9lnzS4fQPRrBJpLo4Kr1ko4Mx6q97paCpzzbIHY3GKkhYdA0gzR+wNT2ScDMIycUXHjNTQ
QElv2kDTuBHtlI1XoX0m5A1MD8uACmgaLmY73kAkBegl+moVOyvHul3wlbJFG6ZYP+RGox8UJB8b
2C23c6QlUOYCQ/ZM3DG23vTKTSD0Zm+H+BIUNykJWtU6xK8rwtOdC6neQQ+ft0nOZA22BKRuaeoP
Rd3QkQ+DDUw2mBhM1dY+n7QP20XaM8zCMayYrWsOckgU9rCXMAfakDoCANqFB+ol3s9l7ButIO+v
J/osy/ssbtizyVYXberOvAs6JiqFoLVuIhGHoNKo88ZITMmAHNO9oYNHWfN/rn+KzediwMJHt4n4
gPVKGnLdH+cG+Ru/iOSwoOaEdSfRoqrVwQsJ5LMj+lcFzD1mIlEvo6iSBR+ZVezdEYtNgNvtct+O
DttFtgDV1nTbY0munh1vBsSdfHlf5cuylV8TVEFuc6SjcJTes9RGjpM6uuVad4tgc+xOX+cHfvv1
zRQ501ezkbyBHcKNcjJf7fIckdj+ykRYvY3e2xvm0iTr2cGp/MgPbNlF1Ji2/MJnpL+Yh/Yh2qrE
DyDn5jh/a1QbA5GSRoIHybC8UQ6GCboBDZ6Tk3iHA5K8ZppVjb5nOwvAd43XM3bSGV5DCC3Cbl7h
ds0Go2ompS4MH8NhSqx9mHfmd3NXf8bDK40MqHpoD9WeGw5fteJpT+ONDPBpRvbvFCm7Hlp9bnay
NsZT+chGPrwz7ekJkMlGvI03CDINFjGkxGflK3tbkk3hmB/LW7LYSKVbfFnstO15ZQqB8XG7Q4cN
glLFX1HO9LYxoXIARcWbwIOkLbTRJVqoqBP8edxOpq+wuxo9jMuSutMSXg42aRp1jkgXFnmMp9EW
xWdd21WNgM5eeeKqTcNaR+cCqtlFYMax6ZB7dIdNPxJAY3BAYD1B4eFMtYsdPUQM8Zx1G8SHbE5P
tJ1o+Su7CiXui1wxLMLe5ZQzekCbdppAluWtzOhgx8mRwWWJejSwNbxxta274wvvMVCEed6AGG4U
YojR590gh5ERB9B3HrxZQLJlx158RlePLqL8JOFcaQ7NR0lD84O7gZkopjYjmezW0veQY6hC9ALE
zW6yXoUThzDrpGl7/ZVshWHL1yIXdrzFBnn34YNxUr8PZEqn4ETsrto3a1yF5CzsGc1HEpIRnCQn
Mz7o30lSPi9PwS31U/vaEGXEeP8Rdj+PHb6x9X0pbqrd8J2arGgd9ZPW5kk/5u996YCY6Z5Hps0O
rhjrxM8GjGe5xcUIDam8VH7zgOacAbn5yi9A+cgp1hIXtz1NSauj3HTqyxqp7mqn9KKxVcVTLR0Q
IeHNhP/8jBCKZiMQLUyWVD/9UcaAybabt9qbUC6J9iOhCnVtG/WmvqC8nsMdL5O7Hoa7UnpBhUkI
vGnehCDuUi9JHd5Eg0KSUb2j3Ui1B9Njb1KB0kMs+aR87gPkBR9QwbTzqU+fwmWD1UxPN1l/ED7U
wovvQyCsi6NZDFQd2Cm3K/WbHuV0nHbDTUqIOiIEj4ITDEC9aQ596k/7bp8eYQuxswEeYjnJi8iM
4yYottS2euAUbLaJ4PtoajugmrNRc2KDQYfD7p/4zpgBJcYlW9jCUv7oPxJPxSBFZR5ti4n4XDd9
yTad7rAZoAAbPZTyqNduu01AuPtIyobdDjbue1lmZIdoj6+IE+JGuakpyEE4HC2+NZSo9AW87K0R
KFycCWTVmYocP3T6CFQI9f6jaTn9MyQPpu2mo+xaR3rB4r7RL9mGZs5rjmKa5WOXHWNfuRT0FTzj
5kAQLtad3JvuYIUzTj5Tz7x2frKms6nHlMMYNCfX4sD9HX0CEvMTEfMvwwt5SG+8hjOVrllso/2w
GRY7rHjVWe4unrUj6WK6ZcY8N45o+AQdiafgnjCVzoHPRgk4upTl3X17K7zWB+0B1kv3Yp6t0n6L
dtBkaaSwTTgHk2f1FNso+R+S2Tc3Cwf9neVjefPyJ5bQ7o4OvXQz+ShtT8035jeMtuRjGjvWraA4
sLjUS/XRu9qRI6z6qJziC57ArSrvQ2Wvzl4w2/KMjQMr303V7SrxTj+rR+OhfIJWygaTLLoidAO+
ddq2+U5pAPTl0OykF6PdL7eUdCdWGFoh1IjxR2fBOUPA6UX8WA3X6IGmOnnuVsGe9z13Ae8fiAKp
VK95kZBMKnwNzBPCqUbywWWgR4qE7SSh/rQDNKAKRJezON2U6k5OHIpUSPRB7yMYhaFaslm4oaqU
vrf1B7sKq3bL7kY9R48CSEKbKdVZ3lgPUOvp9wMqDkUHoo0aO8h9eruBWOgi2Z5uYjQ9nmmd6lMT
sSCdaqLe+FV+DcRt7fjahc/Lt/x0Pcyhedvnb3RX8D9Ib3m4ZVtkefNdviHb/RzGJHN/gJxMTGa6
x/gNFD/4qKVBqI548WBWgBv0Iwf/ft6H6SEYH3uJb7rwZQMGMg2vZBiVuBajYGAe6X54mL3om/Qs
WC4VwXjMXulAKC8ShhN6XbZ0m+0Wvz4DHAfEkJ/DN9YlDgaK8m4Nfn8cbsv7GDf4t86n958/i6Jj
WgjHHBKUKJsTljKOj2QHsA7rxJNcpuoSmuzCnRST5kqBJ/zMlzjavSZvneGkt6Co5/P0EgQPzKBT
NqA7hW9sQhQc6TdoVe3gjTEQXo4CDeVHfSnfyuBGfari++TOrA6WtoW88LpuPAU/fmfSqxIkvxKv
7HSfEBu8XVgonqUtMPdNj5CGeYfDQGjT7ShP++OKCmk2teyDrNJcpqkcNsPaxoTWv5oP4nIKHoqt
4QWv/SdahopdwONQ2gi0lMblhxKeRC+/EJsNEekM1OS+wgTnpO94zesvxe/fwEKFX/M+f5eVM07M
lqJu4W0fDiNhH2zCH1jz4jPRV3eDuNHiXbePvfmN+Vx94ahOuETBvdIbO5HX9DBUoClsZWs+AcsC
TW/d0lB6V3zxkwuStoHZjJ5wDZ+aNmiek9ojaCd4JOSyOGj3Fc2SyI+yc/6pLOxivfxTQxqUnhfr
kEq+4Jm4LY0ThvcBRRw6WeoE8U2l3cJkelhEihORUL2XRc8xCbBAqV7Z+iU/vZjCdlQ50o0MR0kt
ytgC1XFDoY5+C2lpgsFkI2GiO84U6C8FSSzHRvlqm29N5DZ3vCYs81Bagl34yR4G6g2bhLMC0wrw
GLuEvdFhrvTgflSvSc8e11Y/Az7GYq9hbeGrfyFAie9x9DjcDN8Zu70FeCGg/n7Un1SNoJohEgZf
re5PLDSg1MDXqrb2HKJXXFchR9oY++U4u/lNziDQltwR9PEJ88EriqhC3ZSCj22oIhLXrk+xt4jo
I3z1O0pmnOKbBvnKQT3WWxp+HF4YaZ6y12KXbKLJaT/6CqINT60+lC2RLTYrxS1WspNpHsTN9Dl8
mie+lQJax8flGB2Lb9ZjeNsd4YGpH9YufmpuyLNaB8NP+Hzm4kta7mYN9KlD6TUnuwL2Y+NP3wwT
F68/WZQydmjyRSfEcYpzxRnMUHbUaRYPi6zyPk+1Fu4XqtgIQehhDDPpMF3/QRK745AjiRHJbfK6
jNWWBGXpcD25Xu967nozYww5kKcppv2ylw7WFEu4ttZrE4tQ7YP5Lgu77Zgn0RnpIok+E/xHEwwB
3FeQQy2TPbFBTy3zflVKyPi10glZmRj7RqZjaAlsv4kfdk7eQ04us6sZ6Rm45AEkP8/N6ujcqrno
DwIryAIUwA4Kcgu7tIKaMxAChUCag4dewlNP2FEJjE6DWfRa+FI2kgeaUZZGnzOIQg9VyauU6pFX
9+34IOUAw/Mi82uZDrtoseHuGGxBaEZsj6v7oW3x25aB+S5HKguXUBHnRkhi1oQEnWQyhByDkW/W
0DSX4bkr8RQ9xbGv1ciXhcSQ/DjETzQoQePXGjyYumApLMmOua/ZHZlKhK42Me1mgjyeTYRRksh1
UHvW9SpdaKSY4yFKsjMaQEzXIhmLUau86uoC8pfjQ9KTAYvqUbVVgOhVOe7NyjgYLE7ggg4D2RLS
wmi+rtkhj2VwzuLgjWy7Fj9VQbN+onxGQ0q5rSHZ9q9UMsTDuzQ8UF/fdZWYubIKO2aW89Sb45xK
ZGZTkXcIiUfrEuVG5CRx70eDuW+N8Caophc9LeTdMArMyTr9Lkjes75p9oElfapVRlk2mAS2AO/B
cR2z/gpI4NXsVTUpVgI8u5g3K+Jqlo7I2mC6X8JzXhTaS96/tAIE9UnsXongoL08wnQOHmvti+C1
hgCP7GmIMtZVcNb01KyvGmGc1E4NtpmAzknBcyBH0iNXzhux6lD6Ls9gtoZtN6GFq8Xoawk02khU
QyapP8DNom1AL6/ul0sN4xVfN5QuRGH0vnVsgXo4Ps/rg6ERCVMJXQuyCjrQmQa8EgVs1PmqhB4s
TmSctpG8FSva07FibRao005a4NNpcFwtz2MtPA9FdNJZQwE+0m0cyueOdPoft80T7Us0d6lUcbAe
qd/pp6G2puTPzNtMR+bdzOJjJ6ovxZRu+9rT4WSpbO8J32NzbT1xVI7s3gx5BmvYYvtcauOeBK3E
rQq2qErZXYqa9IVCxfVvjNYHXmYpDj6wpO/TeOgJwWLDXOGMMkhjs9RXK5NeyKtrKUEZYHUYCNJx
vimHHms9JQO0MnZWdUz0bAbRqsnD3X2kMVSCpbDmaNWbUoopZloR5pVxRuL3hLubssnAhGeIr2k1
fiQTK41ZBJvZoh+Ud+Dv0b/IEFesZNAwaF+gCmc4GTmkZIRC4HTKSjeKFyD8yuzVs9xtMdfrGAVi
fT9ILABG+NhParQxlM1AXZp0A1G1gngmI9Nv4TQiqHwMSIDVVAntukRIkNl1OzlT0o3SosjIZAuh
/kDfQgiVYtfWdPRWxAqHSE+Zob82QQ/hlnlb2Fe3plWc47G5SDUKwsGYiZpsJbRD3b01QtipxfEC
ygT3u0xgZGrMOnJMxhZBRyRwyThZNMJthbA91AWfPPazwlvLt1OGVqqypdUatbWHtH9OSkwcQcYs
hmN4fmPVT4pJiUac06vRYd4iFxKODG6PJDQfB4wdi966gYz32SzETUmAmz0Nkexp2L9cYL3ybcUc
EITJ4OugIOzMQK1sLVgo0ukhMZFT4R1+rzMq1zLKL0i47HjgsyLzpLHnCQaWincJeO2m64LPCFK3
MvTPOOsTfM/42/UsgWo+M1gT1WnfDnuzld+iiY1s1b2ibwql6sRcA7srCh+zaz+ticE9hlYRtY4h
FMdyRsMY5uHRuQddtsvr+kG0zNNUNZth1Jm0deK4y5vme0Wa6Sy+h2HOclr0gm2SzGALLT6g2che
U8FvU6a/jRYds5JsM2YJbHgocebXd322ZsgrbOxbpK/FQJ9UEeSbrqcr0ghrrWqO97FZsPFI4rOI
d0HLNLKgasa+E+D8pbQewibJ/ayfWVjTCqXQsgMtug+SRjyUDRzkRMzup6F7HSpSGescMlEohxTL
7InyYjiXgvA+DSQHR8ptOBQHpBO3I8kafBp9i4iTUpJ0FDgAk5+1GOPgwba2TvbZNiBbjYwr5Jxk
F7GPygy3tPJLOY38qaKt1ozDIYvCi2hMboutL201aVOPIIENDJC2OMiblqOZjTaYdsegnDDxP2XD
rG9iNe3tJYOmVCzvixYfpHARduSwnnOTPWjWVZcRPB+zvu5hUujgBqNxBhzIXlzlAC9bG0VtU4Q+
GXUTs1Zkg3BCDW3TBhVxu4obxNhzFQEMA40+JbMkJ5aKHVFhh8GMHwRe/1NM8zwt05fUSCNWYtSR
ODv4wpP8WIBX3qkD8DmLGEZZyWkhJwrHqUaN/aiisDcgK2BZwjceC325SxCe9wthgSKYUT9Ai36b
gtAcEtNw9ZHY4BDoYrSQh6Iw13HWdDY1XmXh+vyuplbijFi2nbJKd4sobfPS3KnQ+XHzShASexJJ
i5Ic+AU2BIoNYrJJVF7k1mlFPn89WHxIQOQnI2JxgkS4mxFr7bRKTdzGJIylJ+i6Rgu5SUb5a6wH
2rhZ64yPgyBqHtAFp54JzsFtcmxlDLg9zKeF1PjZ7B7a3KSv2TW7oDe3mbHiexrtPOYsuVgsdjHR
4SlvkRMHBvZ8dIOwj4lIqO0six/qGc933WrP8lRpjpjmr2kgXkbQxBuNsF2w38+GSFirPEy+powB
ma5tvhtC/QUpG12HBMSgpKQMaQrUkKpBHG02+qUkv3RDSFisTk/AXHvWmpzdL5hao2p5aIiwZaer
ElEsIda0c3V8NItyhdxK33voweAk2g19fLIR1ar2h6C7D9tdmRkfuhxj0yr0fZjPX0kZRr4JeQlX
r+6Uqur1E/01CX8RLWfAMDqkxnriV23U34y6ZmXT+UrAeM3dbmp1N/WlVR2IzF5yClm6BGIf3gwQ
QGwVdUQZIEnMkvghzcktZUCzRvmhCqoZZacAze01Bz2w3ImJxjzS1wg74ygr7Aw4sB0NccIea52D
oMVlNi/LJi6G20HxBVNmLh/1yoYIbXXf5oArrud+uThl5byLSgrXOv2ImQx50urmGVGK/+Hk+jez
AZ4bi+FbmAQ5xj5O6oFfAAcsBPsVu7ZAkl/FvlT2rV5800qxJfjTIn9URIgo1iGOGxC3+GFCilKJ
Qnblq7rTIBAAqtPTzKjcwqrbYzwsdypdJy3r1yZu9tsJjoOzkCuGv1iCvm+TuSlsWSuNvRwp+o+T
gsi+ffcKIMzYC7+fxMgLSBWud8lKoMvWk3zF0Gl1D5JdE+9zrCISnrniTgxGeTP0WnqT1an6/0WC
/0eRoLRKun4XBqwyxH8QCR4/SScp/6wQvN7s77FpokIMmqprLPyivuoEf1cJSiIJaejWmKHhcTJk
nX/6TSWoGOuNRNXgVoZlmjKqh99Ugor0V0W2JN0kJ8YQQU6Z/45KkLwrhAo/0zU0ajlx1bBpqqZJ
6Oh+DRiqEzVbxrCA21XHTggxGh9GhYoOif9NwgEkI5tcbPZQd/EH6lZLDI0hOYLAbiIisderI+2b
mgOCUrSbcmzYy0T6+ONEUeMJfaGJnief33JJrvdKJdR7RLwtvaT1bGFCRvWuZ3vCCn/8+/ViagQ1
LieWX8Iqy325Ip3xaNzVeT/6609wfz2R2haF2vVsZRnFLs6/m+UAAFRaKaDrifH7uetFKOPEKkps
YIKYY8GygipxAeb7UmKQimmMs93CdJRE0tntVmBkv5Jm+zYu9j8vXs9ZtM8jIta3V0V4qKXA41f2
488TrWen3avagZBruP4rIfV6Eq8XR0ET/CVGTbH+vQq0yUFSAVV6wDVBvz7iVAf+xvmyvM+YnPrB
oBRszwYwyj/OGiCndul0r+G34j1tZ9hSrAs/Tq4XkzgpPCkWvhqy6rElonaENG8wstKEZDqs6cAZ
5iNyMxE4V8P3Lp/vhF4ZVyctBYCVH7uov20SMfTnFjsPwd62IYCobfq422TTsFYLiO4bcSuZEAEj
RitV1JxGie7nbJCNWiXhHZG/ddccyE5qDup6DrE7KnJJeg/YXBmKsLZS1cFXMHrbQrrkXjkuWcwe
F/sE6pL1uH39bBK9voChr4OFYZz6dP38QkhB5H2oZtPdqeUIQkLvmN6BUgvw1s+qU4r6J+mHeDBW
fC/f599Avtbv537+TalGuqk/L1+v8/Pi9R5+/k28ooGpA7xm7qvtz+v9i7v59Z+vdxvKEQPi69kf
/07/c0maH9Dh62Nq1yf3y3O4Xvz3/4ZBT6P+Xtjgru/K9SRvxN/O/fK3gfbmRtAsH/fSLw/14y34
+Zb88s/Xi2ijRuZ6bedeL0ajVG1A6uyz9edyZTNfT/6Aam5XFvTPy9d/booEKtH1Ntd/+QGM/nlL
NV42M255J5IZD/2zu/3lbz8f/g+w6Z/3dz338zo/n03R0fUUWIzdn1f+Z9f7+XBC2Ft+A97x559+
3vTn336+tp9/S1v5ttH1mW/4lY+tGxd8piEbeUCxAhT0fYXhAkOTxCGykQVmlr+elc3/R955bTmq
Zdv2i6i28PAqL2TCR2TmCy3dxnvP19/OitylqKg6p+59vi80kJBDEqw15xh9AM1XpuAOzgKNPKsi
CkGoDB4sBaOVfI7bs33alM/FJCPmT7G8mMufDbXF8uKTHxuHFqea3Oc/PU7e9v5guY98I+/PcNu+
PfrTbUU2akcKlwWR4mHPGfIbRassLz1mkKUXueko3rej1EKrLu/6sGpOkOnTdDmNfr6rxHSh48Za
TuqRvZwspnwAhxrRoG2Wc36/3FPLS8KHnQK5q7xPLBeO265ys7MwuEyJeY0XTxD+7AofkVO+Lxo1
4gzNALzbzVPzIO+Q+8k1U0Yd3Lblg2+bt6cZou7Ps4aCBpCba+Z6Xo5Olle9J9fkwiwwT1UOVKIP
d7TN0h9HaQOhoPU4Q39c/Kfb2oTzbo1+fDkmEmks1yQ8Wa4l8wJpl/cE6ngojV7dj23ipqsIzqA3
OY6zU/Ponbz8Yef3VfkUwJN5inZGJa6lIeVvxg9y0fWYWrMy6NdtaOMtXy5uckF5m5PisinvwA1P
Y7Is3kQ99kexJD3IhYYkD1RzrDlb0w2+jMuh0ps5xJ6lK15AYXA7Og21IVWfKPhxcoL82nmQIT8u
5G1hYf4Q+biIgLXZG21/9vplkZt83rxvoMAxBUiWMbpci4na7o2iPE6LV3dYFurYIgtkahAKUG1r
v9fqXWDMj7WPoGVa8MHyO5ff77R8ySmgT+Tmy6+ok78dc7kI0gYFd8vjdRj0SW5RW2gHsjXkkZAH
xqdIS+3O3vuzMDy3cw1ProUUy97XJqsryGQuoMdkOboDfcnU0GZj6e1RT/QWhCgzk4JquSEAb4By
OGhjgwXdmAeMtYxWTF2hwFsiXTLNWqdLj7pvG2XU35IQxeZIVYF6euSSO9DhPHPA2I4O2gINeIwz
KsMWfGXhGXL0liyjObnNxPjvG+W2vEcucmZPCeg9CK6wlPFWyO3b/R92kk8it9MUp7KmtZf315kZ
GW5cHzfYrOhPjjog/4TgCD3G5nSiM7B5X6AJJdx80A9qdrDUwDxqy/1yoS8jL7kG0HNpiC7b8pG3
fVpFcM+n3W/71CAmV9os/LUVlYUnFzOgDy78yza/MoRd5TLc/Y/3TxbS8aJwqFr/6z5y7/+L2+Qu
768iH+JHw6+AJIjt7eXk2u2j9uNARWLK3LX8UPJo3T7up035QRNlb84P7XJBui3U5SJ02wyWK4i/
XFHU1t+BJbH4wS6XFpxoXM1uO8q10U65rt0ec7v7/WmjVM8xI//9gvJGu1mO6qeXlfv8j7dZjOHX
OrZ3S8AL1QiH8uSiDYCZvm9/WJV35Yr6Z6fPezYmhmly5f6n+z880+ddP2y/r3547lEb+dfhzH5/
6n+7X+46R0VxbNRfH17jP6/+51e6velkUp8nt4x3H96BXL3t8uEp5D2ft+WNHx7+fv+Ht6OT29cw
74qVRPuwSP+5CVgBQ7CCeHW56Xb77QG2IRBUzYSE/vNBvtFqnmamtIPlqrwH9636/hLFxOQwQ8XO
yNWTi3Fyaw/EKEGbsYGKSK7KG+XdVHWZDd/2lGthGqqbKc2h39/utrplsizv//B0WMwbTxvKEvnM
sirvf38luR3X8zOwtnTXdJ2rQpXifcmHy7UPz3l7S7e7+bofFTVfopFHZYs5+VX+V27/CLlpBJaK
skP+L6w+LsX2tpfISpu68xK4tFzsBxKxcffJEdCwjHVuCydvQ3JIMIjbY4U3haZm68VF+2eh9DMJ
CXI7mxNTrOWq+7vuzMgb3WU+C0GI8/wyPBuX4dxtM1vSWDxycfM9uL7Ga5zwG2MfKgiTjlaj6X4T
NfjL50KeQoUbE7IRTfUpgBXvFV3/Bc1BdooadAqtanwLJ8PFxs9/OOFpCvfkwtnb1sunk9P320LO
8OeoxkIVcJmBYxefRKeh+AgY4IaJ7lk6F3NrEe9UMb1UQTaagRyOz2Ka46kx2p0QDML47dDoSylL
0/xQzE1cJ3e3uassRchZbDaaw7ay6Bu6A7U/WYX645v940/5ZOP9tPn/qauXSPT/VrD7CrT8U7lu
edDfhl71H46paoROG6rtWlg7/1mus91/2BZFOctwDfWP3/dm6iXX1CFwFbOv7lg2ZcO/Tb3iHwYZ
86ar6riFqOaZ/y/lOnWxFX2o1hEQbekGccm6yeCe3sYnt5PaW2CYuDQdJwGqpRdp++hrxSrGQzh0
GRhd1Sd9xzXWXeD/ZVoJMespvfIPB+3Pz+uj81Vdko4/vwvM8YLDxLFQP6dU9/Rt5sqhIZWnbrUr
Tf+pp0w041G/mrOe7aasvtQWbINw0Qeoyhb+0F/TWIb70KT3CBCs/i9mMw339ue3RL1UY0hvG3AP
nU8HplZ02AoO2lptKvtVkkLHF92sUiywf2VtTPDg2B2qomn3ur4AAu1i3WGexZal4cVQHv3ctrfg
K7u9bpo4VFOkSLY707kSnGxsAfCT6qO6tiGGbh1qdZuCsE5laA6DpvqeEowv/+Ug/2vsMc45mkjC
5tfm8IPCbbYY3z54mytylsaiqfOjcGdx0m0mH06IP6aMUI+XrnHQfJh3DUDDg1oa+wRdAp5Sq2jL
szPmz1Fha3dgLt98Tbjb//Le+Bd8Ptq0rhzdwOPOn2T5vX98by1Qmnpw7OzYBsOjT8FtgI9wpMo2
7QPhWlQNERxOeoVEsaN1YeKl0YbqCNBlXOt+Mt9lyl0gaMz8l/f1bz9MnPWCajtvDDug+dlzGAsF
WxCtzYORgHDN7bUuEPyaCuaoUs3PCwFqCuESzegC9loAJD5D/VrkFXE45gwNAvnh//6WzH/zJ9KJ
WYyJOP75Lil2/+uhQu0g5sAfwWfE6gDjz1dOVo2QHO0N5rqofiL/IdH04IHGc/ycq9Z2MrGWzIYV
4QTuR0xI5XjNjQKhQa90G1IpDW/SiR0pZvFWD6jHe7++zHqKs4k2+NpMjGdrGtWz1QvP6Ixdrsa4
zMe72DFBoBMHgnhbmzcR44TJIb2296cfEAAh6RD8sGuKgmwLu2dy1xxNvfgatgiRxwaHTRrDWlOa
qz7Uyq4o6omgeSaH019RXGlbIhi7zWhjFVwgb6u2G8et5dbgishQA/42UHHWnOf//fBqhvpv/xPb
JEuS0zV+TFdoxqcDnGeuE8RZ2x00mpCWlhVXPYAInrsuTmAdrG6FuiEh6/x+9Mcr3fb5NCd5fg/s
hDo3amSrVWiZI949uX39u6bsv5sqDtDU/YI3zGefKv+U+LN/Cn37Z1nFhANEk8vxRa9rGRTKbaX8
6reIC0OE8+moNfvC12xv0Iz7xNGe3SkELN7Y4kogsLjKtQTCEWWs7r53kbWSRQBARVHDO7lIQ/eq
Aq45DoXqAyoqTnaTP/I1dlfSEMYDwDL1uTfy6SH079Aqdfd5m6l7iQqaGww8TR3euTFKmWESClrO
YobfubG0Il2bbRbvS2HWaxUl1dos0JOEQQHAIY+PhjEnl9Ytk4tm/pg6jT7nqAYXyjICx2mXHrnA
bYTVxTv+3NFaaHVyCKfGOCMS2MTnREU3buHNvLZVGl0AxawzLUC6Fr9NStMduLQ1DCnn6ZTXPbEl
sNeUabpatrh3zIqYgZL8JFXL3fMQVvXRWLqkqRjpnheleuTCjodfoL4DBFmcVMBiEFlpn3QRRgvY
f54CW/7cpOWOooMOyNf/jpLhxSkLB3Av35GVhjg5Ql1F4NG0O10XX/GW4XWrKBEyyTXPMWnAeqZc
qeZg8CYM+8xV9UhKVvRA6e8EfFQ/h2oSPfhKj+AldsNVIaqrXjMaVZRKfQIW6HNmdnLoXcTuaFZw
NqktXysnn66Dwq8F2elIPNV01mBOGmhxqwfXiuJjoddij/rnW9QG+bkZ1YXC0TVrsJprl0Rnb7Lx
2+ggpmFhBxl5r6RSWwSrnI1l0UxCP/hDeAV97+8YkVMFL1ROs874GA85ySGmGt2NIgx2MUWL9dwh
s8qtOsVIo8/3KJrFPQDwVRTF0bGauu9jXU33HXhTkpezVzdJTnPXoixXR/3REJVyBwmK8QZbuiGe
83nkIKsFLpkpBwffuJ6ZAkgPXPtOLkxm0ED1UyR4y22zmzvvdyQmn6PtB2xby22EIxKLM5eoY7Vi
PsuddVcghnWIc3YzXF3Q1Xq4eE3wUC+LNJudhcSOJGnZnCpOprUOIcuoQdAvNxkiDwNQBUROZcMa
mVRIXmsSPCE+tEnQZQrDCUZ5lAsRm15IsNBVLHuEDngeqOk+7Uo40rp1LxfoRnMPhN1PuZXVznzl
4xEmqnJubvoSMX6YPsnF2PtfndnOIaTrqAS7luKVglJoZSMlr9OMFuRYlfduOqBUH932iSCULRfY
+ayU9Dg73X1VIwEoekCnq1PAIuLqtaQ5eUBwNx06EijxZDTdlngaiI5uo4BaQJ3UzRqmWb8CkFyB
87J+DVESvbQTP2IBB8RIzVcs6hjxigwToYGMqqsMFL/a+DMtOve+dtC8ad+cTEcYT4ZKN72iZjoZ
FtSFkJAsi34AIt7+AAW0JpSWuU7npiSqxceR/8VWwSZqdkN6RBFWbZuhNSkPmmdCgl04VaS5JAYk
jcCeydxxsDy5FaDGNCPhNxjIeO/xLR9FGf2lcWrbubS9OHPh3kpRiW5qzcFasp8L1JohYoysHv2H
MM2+tTpsbcC92iFbIjXrzrkWZGqCKUOQD+iXHIMYQfKkvcStNa04dVXQMFEoiuHZHxWcUoELGNwM
fXrHoDnT1A23pJZd0jAi/W45mjiIleOMS001NUyDiTGsovjN7Lr2XkApjSvkqfL8NKeO/jzxW66b
L45QSuDP7jXT54FoKRf1vTM+2QsRjrAFKqPQSlJuZehubWt9LL1hGL8ZjUHgMdHhNHnJwBk4SVgO
xOwZBWZTEuJlEFgXOliRVT0E6u7mX4N0JpA0MM7Rwp/Nc73YJ2jaxTi4W+ESAFih1KSTvHZDNTvx
/d1D2hxObWDfQ50dVwlMMmSjEGGd0D6YKbngChHuHUPhfe7TEDYcbAZ8tGk3Ey6A2p46mRJCsq4V
9YdQcqgT2L/LOM4wgnfFKe5hJI4ReTAI4U5t6AxnI9jqaj5f1a4Hmx8rb/N8QFJmbAYks8hV0+Sg
E2g2d3gzmJAtgW45lHUlpL0xAUTp3yIiB9bO6D8LPUF1LMynJJg2Boj8FT9H5RWaoAMCtdi7XW/T
6A7me6d6qM1Y9XxCgHZ2OZa8vDZjxne4sPbzyRnr5BhOSOjGQU3vROZYHuFalwjFJoRfmuzE+nql
kzECXzSoU1m453AZB2SYxFuThkRgmN7cYCcW6CmKn8Ipko0YyM/Wu/JSpVpxFe7vcNB7z/dxH8G1
OCYmRO2l9l8JIIRK696pnW57JrjfbW5l5jZI4wHvoD4+onZXT6BouRw7dDdnLcGR2471fd0hq+pz
y/heNE75NbLD155MWU9vajyAeMk3HZEEa0slncvogtrrfK+2aoB78FxRg/bJUVTWterxrUSL9xO6
vtJkBwDH9ypc3j22qbIsi2PllhBt7QIqQ0ymsmP79VG+eaUNmoeycy9FUCqeqCLQOhMq9baLxAUg
/x7Co7oLAcX0RDein4+OeovZkdFyeDCj+GsVTsqlRa9r8MmIyGvvjDjE92hE2Yl8Lmfjxp2P64aO
VgecyNWru7Tua+KTkSwrJaFjJZjr8Xdt5sVlKJxhM/v1X+WMEG0IuIDHZrnO4GmrcQWBaUmhSQtd
J3goybcGX97aVekDWQFlvDCxSWRsOBV2/vim9WQnhjCOIWjhvkuUQjmSEsmfhudoffpTOcb6Pb+g
o97pJnHBsc78Nmi3Oh7pYCC4bwwIGeO84u6G1DrTjNv6fqmQDdimm7k2iQpsyLAaSm3TtogPrd8p
bex75Jwa8TfEYrrOvo6XNOjJ8bqyg84fOeRzUatY9XiPG7dPnzsy9hSMz0FZV5isNnYR6s91p64c
bEMZ4uQ3fyaxGsniM7T9mqwxf9MNRJLwdhCOu3mNVtCJX7pJ/FWjtV75kx0/1h2GWaCa3/temYEF
ZeVOVVrIhEqP663ty1Ma8ToofjGhEDS2Udv4ajU2Y1M9iw9KOCYbudl1/YgFlW8cQeIpbLlG9SY6
6i4jXlVxt301WBcnD4dTaZn9Kp0sH3YVdjgbpOQXNfTvlSHuf+t2Q1C5uDh1id0A5sO6znLrpDmu
eXIpmm5R7GItVvmDcEs0DNaJBKxpVc2oMGM4mMBylntK+aiuPNW9i2VkcW+kOUlvdReUm07gxyMU
A6yTPQV4d5gmGbXGpuL/clUt3Q1DKXaRmX2D6Kec+iAKznJNLuywDzeDwK9pBoTqIXBfQJMxZmut
Nzy5C0Eb3lhhORpn9y+71aJNL6arYsZUGRVLe1/kKd9e1ZNQHgGXwLS7ZCjnqxjSRpHeOXP0VVS4
WBVxJS4FF151P6aWda+YXH0Kv3wUqWYeKio4K6Wfykd5W2eO9TqoibprSl1hKK3g2J3CmsjXcI3I
v7qXW+ghVc9yUB/KzeBg5kELarHNN5WVRVvLIS+Ln4z+kFgY/KYkwsaRgrkIZ5BYNdWWY6WDMBot
dbyKoT13IqieAl6Dy8ajrToBaZJVdjAM3k5dq9XZcZMXFYk0YF4SXQziugwBnUMEofpIDqF4DC11
bTS8Qb91wYoPhERGWrClNDWstG75+zj5FlTkgelGcXY4/2LbNpFiKsqd2rjCm2YhvIHsIiyDy7Zd
4tyzEUptHJTXEKXnk0Kveq1lxAg1FNE8Qwke9c6p92QvOyeI34PXM7DrhnH25KJInS77sB1OcFgc
aChbjePMJXOyfkdqM20t9WDZVViuKvMhLbves/kTnRiXY16CJJFlpUtntQacGwb1fmyqq+bPkMAi
84sicDiltshhtQ3HMccxn0dOuu2CDGhD+qUurB8Ir4KTktYH4cJ1yrLo3BcCu94UPIghvrpzdK1h
H1it9swI7xCr3XWMeKtkUPHcGWibQU/PLVcBeE1E90zjtyoNcdtr8ZsCVkKdhb6O4+jZypl61fpR
Z4zW+5ZBVEdBzGbm/jRn47sNU3tw+hdwoeTLzHjErXlj5RE2weewBLbWt3Gxz0eCeEIHc+uA/lht
hkNstA8MTt7C5QqTGsOe3Aw4pUvw4UFT42OQHrU6vKfT7e9btPVCg2emknEDSBYBcDoFZ4KCjoPd
bBoEEKIR3wuot9ngb30U3DB4GdWoNSGsse6TAtKPB7Cx2Px7RT2kFv+pivT3SGCWFE7321DsbkcX
8PuYYJ2GIPOmFVZ7RPMGmhO+QZBaR0pt66knkoiakmcvp0u5ICHCqkProMbu72bmc8Zds69066g6
rdjCgnywEJwT7ECSewEXTSG2E/q92A09hnzI+sjPoYnHlvKo6ISjFFVvb8ci/TG62HKJOEgdcNlV
4rwKzVW2vuXg12pGnMi4m0gUxTJfROivuXSuo0XiXGTqXz6Huhx8vP/wjTaKykCgTarvBH3EZXZf
LiyloBqz3VJBzsu5/cWJ447TEBo+ZKh3joJSPR/s6qBnxV8DAgAU+sBR1dE1XwNLv7pk0RZR61IB
tVQvT0OD+VWov1huiTcqSr2oZAps4Albhy62G60CqFKVhBthg8SFWn+L8qJ84yu5KKn/Wlc9ztq6
+m51mIKIrpv3zWBGa3So6OtDDLggpB8lEIbUnRH9vE7BzNbDq5K6mzbS6muL0WPXtOQ+cPrJSeU4
xVPvbMuSy5fjlzXkCR1jbO2HhzYliHkWj+587cqo2Dd2WcLYpWJYj6usI03SsGybSbmFulqdkJhA
DCY5DddO9yLUVpzFoJcbfsL4QvOKg6j9UTeWRPZszJQEY1UhKtc12285haPV4DSLlDXccd7j/GWK
Oz1V7fuQAnWuWPdOfISvLb6XAr/uHNjGKU5dup4i/1YxltojrX8QM1A/X4swl+N+dtRQXaW9a+6S
oW+36fNAUfmgRHG/oUoNBK+Knmwj2Siz75z51gAqm9STfPioWyehpBzjsrK72SLbkH//0R6TCtsv
mDl53QgU7cWdTP3IQOFcJAGMiYZ3nwJbd6zBfykIqwU8+wqKdIBuoCHym7DeOWFdAEmP8406JA+q
ApUwH5F2LJE+ajmvofJDQGwIue34Ta+gqd1Bh78mCk6VEPgtGiXGtJHwfaZF1WFowKj7OSJVahND
S9qvUszDhtQhHR4Ryn0rs4udb88v71oqStfzWq6+i64aH/pCW5KCngLHE89F7u6UZDAA5QD49cos
1chwZE5Z2gYkwB8kAv2IKUbgGPYxGPaa6XhyO8eeMIZReLyJLep/VWEY8N//KDmk0OLT3f4iergJ
LQYbqtk0hE+Olu9VAsyq3vpqJ1W3boCGWVsoYrtsypNDX2XuoV52WHRGM/IPriYToOg63Ujlj1z0
MZ3P6RfxDkcdjyiDtbNPzOQxXYLnrbuupFvTRf1D7pdnXDuOl2d6uk7L7PtEDvhK0RuHn32neBDH
mow4Wua6ztZOFlCIFQ67IIjnR7/K8hXap2ynDsGDvcg4s6fI7l9q4WApXHRzYukXw2aGKY+1k4TT
jQ45drCfupq2its7b2LMSCKG+fQ82wvZEEdoP5AjYsFo1J3pGk5RtTGhpm+SolwFOC05NKnni1Ac
ghZ3/tDA2ufQHGfDR4k0txnIk1HJPAfJMMVV42nkxFWWiecW8y++bJtTtmIejWEBxWgE+QDv/qIN
rXsdCHjZEwRaMlHExjtzNa6bghngZGz6wqGsm1JZ6QiQvTPj5uIUBUi8Lt+7/JI3ishd9gJqqo8h
yKZmqzlz8sXKsvrk5xQb/KjJNw39snOS5lddLZTXEjvzzmaMcEzboH9wAbgu7Yf255hgy5xb+Cet
8WTbYbHnL5AffLIWX4vcP+V5rHzvQHetDUftr2MWpqQ74oBkEkAYQhQC/qbG00HmtEfjax+ED8ht
4X2Hw6bHf61xjrlLfZ08zQCzXS2mQ2U01o8sB/NhtFiRbEEhPe1CUpJo6PQdRV4m1BjngiY5asqA
5zszZsJJ4TnOOaeOCbEM15YWgx2FyaIcMDRX454SB837nGRIxOPWNSC8nXpgoW4Uq1POdq0Em4nI
iQWZ/peOuowJpXW0KsjBgZ3fJWqvPlNsQ6OHoCzN3OlkMoOb9CJ8qsF3b5ctTEvwhbLWvraaroIL
muHHGR24vSl/DpkjrOOOWXBQQ6CInb7YG6LFbDbFm46R+cMYXKbYhN1XF1yHFMieTjMdzW/52LZX
uDLqOGKiNIV2KnUob7YLkGqIR2VXlyRwDXV2ceI8OuMCTWkPjie6k8WRc+alV+PuQcus7wmEFNzy
2aag4nsfC8CiWshFSh2dVWV1j13DxbgJBEHWzgx6JesPho81VKG4ilY6zBEh0cCt63AX1wGevTFq
Lrhah008INJWADIMyUR+QTd9DcOWIfpQq1dZlnJN0jPL0XpUxfdKN0qgOQWXsNb5YhEYvQnLUAfR
NptUMcpdp+Gm9cearmcwv0ZTlR+0aXji25qOFiFNC6193pGeA6nMATvl4jnYJ4GYdyo/ME4RJFXE
GNYTqsNNwf6hXr+5LZTznjZSNZFt1qftmTKnCWT2q91ld7nZ1A/hjLkvt4L2ogDIIW6DweTQjHtz
+jq5w9XNXXEOEpBfHF6PSPovEEUHYjOsU6zFRKdOw1uQKwUkDf9sh2BP9YHUYDHSskkm684lQI2A
IaypS7rfTGk7sOnYGMTc7eaiIloi6h5nK6GSbv6qdOLoTZgxQ6Aw2I7B+TR6vszUWyqTisP4ONt2
g27vLdKON+PQ/hTDFJ7QeESbph+LQ38oamKjs2LsLmEFBjEFzrdV5stQOeZeBwq5ESUBfLJy0GSZ
tfFb0JNugJPZHvJjn2CnjZxKPUwJh8MwjGuUOfbX+gXPdGb67d2k9QiV+uQpGLXoGk+ldkpadWNV
htgiCTJRXpbFxSfLyWUW6WqadVAWv+fExDOkoDd0ndjPDdN/SsXlG2d7RuGCiDg9zolOOk4EI3Z4
dq6WQq+ZQRI4SVH7UN8CRkI2naf7sOF0qNetco5rhSfVgvvBpBgw1vPFMXx4WQ0ULJVJCFyskd/F
zPFjYGudwsLpTl3hvuDdheGl1T7g6Vx/sQEZc+LhQWVrQnEh8oGOSqwR8BD/7vXUIpswho7ZPUaj
033pJ/Gla7nC2vmc70OiyKhkG+q+rOcQLgnG0pD+PMqu6UGNLX1foNxck1tACBMIhBIeph+3BnnM
JUDysXg11Dg8wzmtiGfQ3G1a+joUkSbgR6gkD6Q/6cQzjTMe2pisNaw8c7DuR/sQMf8/NW0IwM2d
rFPBmNFvKRwlvdbumeFWFxONkDeGVE3NQr1EofUqMqM7cK56pVWhUDwvqmY3LkMLtabhqzkN9SWN
X5/mwLx0pwHyZzvAa3c5vdI0SSic+Cq0wmVyuqiQSyPp90Y0nVUGFGd9WUTErpIV0kFEYkRYCjg7
HW0pL7JoNpeR+jxkONLx2EYbpTrJUDo8/Oq6GYhj8isQGJ1fPuuG098pSbI3na/CnMznRqmt55mi
fzskXyPRtxc7Veuz2fkHe4Cpoc6x73FEZup00XM7lea1qsi+7p02QVKWZaeMcM9TGKTOOq/xURLO
kJ9GhQyGHJyaEjPkC4Whb4iR7kaCl6LfVlylRJ6ahmeJ1IE5+4pfiM6BGqObtZMmW1lc2Cm3aqzW
aTB7UUL4tk/JAkojJwze4Ojl5E5BDGrU3dgHFP3sGDOQpgT9MaYuVA+VXx/Krqk2fm+OILJGbWVG
XF9mzQ8g97TlcA1NR93FKY34Pm9fNFIhDkQvxxMdbVpMMlKJJNbZ5ZScNPZdXdXNXbss5Gkn5R+M
DiU52OMdTUvG6lXr5Fd7aVMbo9pcTNKfAjM8ODFneJm/NE1qQjIZ8h47Un4nBZPuvB2sw5ASI6m5
/aavU27z84tV9M3ZiNO9wzD2VFujiQJySd+OM2YKYUiX1WYG6oJoq1Muk4YQW8XwAcnngXUZ2jEG
ViMuCZ5St8mzkzuAUalE2h84781bHRcixdgM0HpBHDqRN8yQM/cJMfolb2vx1dfB3oaDlYPFU+87
krEglHUAszmQQJ+qfG/UheKBT/k2qFq4SQb3VBLEvnTN7VcXIxvjfc8WevBctyoFu3E6BSayuzC2
8RPrzk+QLvUemeCwVULtRHhW/XUUwWa2WmtVMyS9qmXgXwgbChgO91uDAorXM9RT7UL9kQwV7rqM
7gGDUPLZqIR2Sk1vU6Oys+91zVxlVeM+E+a5d4G1D4xdz2NKPaHPNE9VCYytRHFHiX6bJFoJhUD8
NoMOi3BeHHy3mZ5LytOUFp6jUo8OQ0txSf4e5C8DLvLeYMixLVuIHBqU5WMaWPzPSZ68KE3yYtRo
RB3KGftmCeKCSLAhttlfCZ0smIpSGX2ob30IypEcFLqmWl6fg5hYkYw0zhS3yrZn7rajssW0j3Yn
MLzmEQqQcawKKhXxOCervi7G19w1fyvNzE0pobGMMwGddoxa81mbwZJwEiZAz+E8x5jOHNufA7KU
S1Y3Yj/1VQE5ls5mHWvKviM1+oJ18DUsivY5F65xCXXtNakeLPr/T1ZiRs9uDfIqzCOSXWIy1aV0
1ZCaV8Qbf3S2OrKmd/Wr1K/KTbSayKyiJTvLbLkkRLF71A0Xrm6yGCDkIs+HN7VOSJlFgmEsnoXO
Lunci1T8vZrQ1j4O04Vic+HJhbmI6klhw7Ig5fVSaV+0FMD5y4MLW7wHuGPBq9IIxYfyvg4tBURh
rccmEoX0KK2iUrgpF64ToY21qpNKaOax0btfSZtV21h6YYbFLSqlpXJNJZ6cc7j1FtuLGrxf5Kjv
q1KZKo2glc3ZKGxMeCeLCUFd7Aaz9Bwsm/I2uTDtMNpWCb1aaTiVTyCf8P2pFv+pXKsNdzPbQXHI
mIBhmEvSBU8+vMo7E3mbfIJEFLwl+RY+PWFSIs5CzPgqzaSFNfBFKHH4x1daLA7TIFSAuiHK2OS9
3qydFMKZtOrSuysgmjDdv236ocJAFRD8p9vl4f90223z9nhdGkVuz5wGpNDSHyQOYPkCw9u3KLcV
YpCTVdQEHj9+QeMywvliYH9JhxAudWtmCDLcZD8Mjkvp8EnuALHb1ZryONojIdzSLCyfl1Bxfh1y
1f+ntViuqaHTbEXc/pQ7y5vkQjqQ5VrjOg0m2OJ4ezp5+/tzFiOFP6NEPyeN/RIjIM3+ck0u5B0E
MysrwoSNdVQ+uTQ/jxCrqeASIbeV7uwUMozHuGilBXp6lF9zKH9ut68VsFW//KnkP2lc/EVy0S9r
hkUuVzVH4VYJhtGrynz0NMrzFPXYvC3kbVk4MzNUqJonrU82eZoVW/lBpM5ZLia7hgCY1CNyESd/
AVWE1Am9ALCLfIXOpV4tuiayjvWk3tkWUKEpotznimnrZPaeXB0UW84zfuV6Rbt5H2f5yCXa2kG5
+ZVFZMrk+aOeUIIdxu1EK5800UAhd1JFdjDtGaBpS/jiJlITqKHM8Fa0Dl/SSLvLtNjZaVPyy3GZ
79AIf7EKXjBrl84i/2klL96cST/2eWPAnwuDfaPrF4OfG7Q+hHpBhfrIHF+1yrxrtTg4BwZGzHkp
Nkf+2Qeo5tm8wRWY1an5QS2OXjmN0RUCsKT0+WZ4QlQEq6Zpp23rU/2fKoPqZrvFpZghaklgEFr6
xTcMYF7dZVx6w12brRorvhO2S+5H46+p1vVtRY+0mzZm070ZaX1PxWzf+cSyBIR/Ts7P0nxrLSCW
RetiTkt+crbe0ATk8wSEdisOeq1q+kmMwAqmHF83jVlncp1VUJov2mB/VwRIvCxej/+HvfNYchtJ
1PWr3BfABICE3dKT5b1KG4SqJMF7j6c/Xyanm2p1z5y4+7MoBgh6FEzmb93u0+vgWWbfxb5lwBcE
LS7cfIbBiUwmC1zGYxzTkU0qVdwT26MFmFHBgG7CIP5ax3XG1CMzVoY5HUvEFgnMzZAztwyC+9iD
TwxnhvKFFazcijRXemkywtZhcwBkiEbYjQCoVkeoNnqUhamb0SF18J4yGr8NwZZrmYkRMzAc8dhS
N9tSLFlFGfw5FXilsye4QGZKMsSvGpoOhuAh7m4L4pO2ZZ6SQd8TAs24ZtORGsicNmuxVjH8gggk
RdESxj5AbEOAYN3DWIFKmmZ84zfiae5Mfx04Xb9GG/EIRHXDb29X1RyjKI6ZV7kxW48qt1ViLybN
e8UrR+dPquK7BZw0aSG4GeAfrZCdyzDMQ7DQS9KKaL8MsUwv0z+YQLQcsqbRbNi3kw3jw3IDLr+a
dkFXvc0daZFVGZOAMs4ktdKOjRd7u9gueZm58Ti79ne62zfEnFUpdS8NafCrvtHpYzXzGRIlD/bN
ZB0sRF5r+s2Sna7VKd263fRiZlSXT4RhYcuvzX0RUUXY1OVwSMLJX1tRZz1PZNDgZKR8xo9QA+S5
/bwURvsAq07pCtMGtSpMSQTrR+NRL2aNq5BNSWi9vJt4OG6It3OPbkI9XWIBFyyh6dIjMbnPWh/V
MOiBvoNXRNBpB88T6uKjzyRxVdYFB6igSbVwbBIpS1oGAn5Ba1XFg+UUy1MUVYRfUgKjzQEjHp3d
xkfjh64FvZKARgOZaIfnaaLLmdipFy4Uw7O66abTNLX6E4G4ccA7JbX4Tp+UzxyLkFnXakD7dRzT
yfIjizHNm/EY38eCilTMhKIKTM5VmX9wXfLYglYjQzpyT5ElrkuIWW+wh6t6seEISNAiFftRdNQY
T0a8m7NluMdx8lQXzScGUZ+HZrDqWRR3jtXRCKUb49EzUsFZo0FsUxqE0+UEdeZ+sy+tlnAqZnZD
WXSEUZrfGO+kuwQYEdxvot2msMZrN3nNq4Tc42JsaOSd2AvGZ4QeJK4PROQZns/QqWJYmOk3Nb1i
N7Y5W4QsIFekTDjZOdrscCQnJAdXTgbs767pmzOuLcN6qAeqmjQnnIgsZb8utTc6Dagc67zrCd3V
YVnqeJPn1GrglKg2TdxJtTqFZOjDf8yZ+YSyInrqgOejoMtfHCo4l9Z/siNq1u30jf7q8Trw5+om
0YxHpbqpG1BJqj5O4dIcBoeP/+/KYuNv3WIeqisqNXFzGI7+t2IZes8TP3ZFdUgNLz3Qf1xtu5yo
bzSDLx6ixacpbyk2XOadLcUdk0Mz63//Cubf3B64ozmh6oZtEBGjCyl9/sUC4AdR12Oeqg65htwp
6M07l5ChjTYSc8WF7D0zGZ8jCKh2fjlEtxapaL6Zk85SkWbW1iJHGRdGV1Jsqg9Gfkcq6nMHuXxk
uqrfShWoQqP+l28tBdd/cYfwrV1dxz2BDt9C9f7Xb42bIRNJObHh/I6qZNvwjuEQ3BqCUA/EC9ae
7EsSvQfjODiUbTBtSt8XzLYWUU7kJwat5X+btpXhRURa6a8lYA7gj/0DgYptcf5iCAwac9+WNv5l
ogfP7qm/VCL+6m4x/2Zu4Pv7Ji4Cz3f4GUpw/stWn9sEz4zhlJzqCobullZu4q7lR9gNJNusH1Fl
FGskT8NuydwvgxNzerBuEgJaqT8orS3a/uvR+7Dp0jgsjvfFlwgIJTrvHHn3yVRVexJ5x3WbR/a+
S6xbq8v6tfon/J8F7HmuqGf8xiiPYnR6W+PP7i9uLhvJyS/7698ym+5/FEU7Z8O3Iv72Dy/8wwZm
UcVoSu8N3n/p22If/ne3o6f/yzZ8w+Bh0wFHN/C+/GEDM//FKsfTdQgHH48WWUt/pDZhHgN5xx7m
GVhmLGwgf3RP3p+PnbOB79La+esuahBz+ftB5lqW7InE8EDBFmfjvx5kmFrbJa8gcKasehqTcdkG
efJkzXO5DmTAgePvQs24KzKGNKbuUMxuWu0u9/R1W2Q2QW1u9kg/XN6ik1260dr7MmrWidFm5hTo
QDYgD3eAva5Lt30YmRhtc62rNqjx6KiH5Y+u88EhsTfIqRPs+aOaZhuiU5zGif40460IqNALYrLf
4D/ke6UE0gntFjNBdyIcPrOJD/9IGsSATVoOKxvB8DL60SGOqCyw8AoRb0AGYFvDWJC36DGPsphi
puGbD2mOh9TuT0iOY3A8J7kiW+YliR7jBGEjBcb7qEuGAwOKdzBlWlo6qlHa8OfYOoyA5eRjrmmF
qfxrq6RYLjUhe7QsO2ULELKS5eYDgaK1I1AYTrFUKgTUcsQFuH6CdCjojXmzRKmzxnKUHl2z+aAE
jNJHJLGl0F4cd6i3S6IPJNSDaTBePeItou3FMW/cgMsc7CvFCFZ7k4qbcepkzSCWnmggh5b0RsaV
hCX2lusdp9SM1q7f18fF1IlN8FOq8yhIXiW+fyqd4SYOre7KcD4YT6bXmPZvhCbcG07C+XpK0IU3
kKD7JqPxUHdqYu0mN92J1txaTjCs3bnu1nNFlKTfURw/6DToWfjh9iKJ3yyTgJFoAo4qJV0YVxGZ
4gsK+sVtn4H2r4ZmpF608g4RljvPTuHRus/AKL81E+fmaYFy9t38DoE/dJ0zUyapExuIuP1mIZrh
mJXhnU306sGNmUj4plhNpfWOSba7C8Lqeqr86gosbkOXqkGykmC6t3h7UWrzc9Cjp2qnhHorQMWZ
IS9cWAPCJhvJmAZNPupopnbutrVotpozsdoVXaETLRUhGXMW2Rtewy471nDIPXM69BklIp472vs6
+t4A2TUxs9ucLO694eY7u9B+EK1H/w91XBgNeCgMxWNHx8youcdkGVClJ/110ZIRHoxTtaMemGrP
1KrXfsd+EmRsOJRf/QbX730/hMt2pLrtSORWs0kG92sXRelBn5DYZkhmGCQjG106/csE0LUeTPra
ram+0d36O43ZvGRqn3wHTU/YBl9zbbzOdVrAI4M9rohvLFrRGZLKpPvU4YKkE4E9iC/IBZ7aRW+B
2OcFbWdzbAIub01WYVmanZvyW7ygix8mVA+z+TTHen4IixGK2tvpdOz1jmlSs56HeyK0n8NR+0GP
NZEf08iMw56PRmICt6ZPs8P4Pe90mrCN4mfeEFTfuh0CwQDxbhWQq0gaphFCIXi0D3iNIdZFy3lr
Llr61XWUhdPyESfjCVsK8ZOckLaZ6X7Ubrkvc7++E77/3MBAtA2kgUNy+sbxc7qG0hc/ba6pi95b
1eKuOmfJH9KvxjR858LNl5h6ihgdbx3FurYaqw5jQtlPq4TC5dWyLMmXoDaI2rS9NSrXYoEbLTyA
f1DZ3LGuAljkVd5NkM0pLCwz9w/hZMvJqKNdMdE8MbqIv4Ogy3a26T8XMBcrw43tXZEaLkr2mLwZ
ondSeJaYKPJNH5Okv1CIpFPt3YhwuK2mKD8gH0RvYbn7cYkPLZPXcN5PZMYWL5nZ0oaS06dEeUFf
7yNkSprO+cH295ZnmodG+vqCJN8izf9iQwtQmyHImcYBUOvircwqguhnCNB+mKPDKICIERGBzE3p
6xAPwWZsUTI4hHVtybSBCaYaq7NbCuA40Y3dc2c7M8HMZGgbC6eLJY+uhtqAkRE59KT1AMG6G8tx
Bsio8Csm80uVCQwSeKcevywZKoM06Jctfp156FJmQNSV6+kG0RE6A0FTuqefRJLp1wWCNktggkiT
22XGftND2t+kTkyllP0JsEtLTS9o+MjTjZ+7nxqVGIQoBHtNzmwHOcdt5Wy3lvNe8oSoGAQRtb9b
TIt1OT/uIcG2qAI3jkPJWs0kepGz6T4u3rotOjI8OvRcAaYkG8H0m6hc7wjbxaRcl7Pzjmk6hYDt
pqqMQ1hSrOAH/VGLIFftZOEM020Ek/2aSX8qZ/+zxAEEGtkFjfTO8AJj1dtU3EXABgHwgVnO7AoK
UQBaEEAMtsQaZok6aBJ/YCCyHyQiEQNNkF+UbJaemce81meG+ZQr0tMBnFFKXCPpbjtgjhq4w5K4
h5AISOXsSwCRWiIjk8RIwgi0RAM2ISiaVnPTgGl3aIAAWtElxpJLtMWWuAszuOMikRghMRn41n4d
oC4DqyEui45Ep9zXhEohrsB4ZSzHwiRHIaoeJgxgJSJJsrUIDY4AgwaFCmn6lsR+fopEjGCmqAOY
CIb1xW3uFwe4ERKJJM60SMTJl9iTP46f3lAn5E3vzST4Fs4usjTQKgFsFdrgVzpAVgqglUpkq5MY
lwbYZQB6dYBfo+/iEAMNq+23GHDMjihZ65vX1tP2Y9rdGxZagmEh+btu77TkmpMC/DRwG7DlXcAX
7FDeUJp2o0lcTgOgqyVSR657vnaBoAqJ4vXAeVzbJK4HwsdoYw+dfIyHo92Qih5qo7PyAAURLUqE
UJNYodkgyqtqhiPAiL3EE/NO3JXD8JrOcHxQ3jdhx87VAUKWEo1M8K+uocePYVm+NRKxbDi74Up3
92iNX3yJagrgTXOqKarUxF0F8EmEIBEBEgtFhwhkCjoakkXFzo1QD9y0rir+77CecK4bCJXHAoi1
AGrVgFxTib36gLChDxqbec+WRGc55vYBcC2qMMq+I/Y+CyhXFrIxtqokwptLrLeXqG8A/KsDA4ce
askDV/aQbEcZuClv8IUhopYYcqrg5BFguQ9qKBcJPTcSib7cqHUOQtzzOnYAhpzOQP7nn3lrKi7L
swlda6hEBxIktFIyLpIbiRUkru5zcAJiA5jnEjkPNBm1ItH0XuLqhKDMx6R6yiXiPkjsvSDq7xzs
9VvOl3rAlgi++iFaZxIlF6jEUUkVRDKxa+5IybeMdq/We/JBtaRu1DPavv60E4bYl1VqiVk9vk31
nmpRPdmoAq6S1ZxWWJs/FiQKp3J4IhLMPwJlpPtKS2+jsLDFmphr66Se4C4zknkvOFJlDpehyfcl
Go7F80fI+0GfYHHjmrVW2VkqfwszNDzKb1Fcl4fVkrpR7/jb81C+bfJWNIff1l/uegGR45D/Lect
TuSRZJTo46xPjSKYqEg4VYp6UvfJxXjNJC+lAsgu/9ZEZqlmispS/+ZMEVzqcQfSK5fsV6HW6ZIT
A15Ae/bHPqGWfnvDRjJsjuTaVJjV5Ua/5IBJYi6WjF0juTv1FdRbpWofU294XgwD582UHOAlPU8t
nQPwMskb4lr8rnSTvgwTWkYa3BOncOf1bKOjpN/hGBotTKSb0NBx/reFYS25SvUvVNs+wZS9Ku0u
oOJDBoipEDSlQFVLv0hOu5u0yvXjOe7tnPR2SX7LPKQvNX74xu3e1GGkblysysu6kkdUIelZTxK1
hswPXSSrK1SckUpPUiSvXCLdoTlZQyKDkOSij6OTmWi3JWnDOYiqfNd8JEFlTMD9xJoZ0/o9q9f4
uZpnGy15w6nE7OavbR3s03mZHg3UDnOTPnqxvbeb4EsTNBlmCjQyNUPpXYrsYle5AQ3oxBoWVvVc
lAJdtJc/FEJa3XHl7SNinzZlT5kF50smc048bwlSYORhEvxj2dDJUc8Arfay5NAuzieMR3IYKO0m
mRbzyOKKk53otzWMxsaPhbcmbiI5GhOjiDDVjkQUUXjltOnV2Avq5IYgvzXNkiukszB2cZlaVwKV
K9W1q8kOqzvdnjaOlBn20/A+mNLoSGvEBiVDi2fJFJs6nNOTMxY/OcKfLS70x8ZnXqZpcXTodUp9
UOzO+GIhLbr2vmt1TmCOEx5nDfTW94K17/sUtodDfGsKRoRG06BDj5wyP6QyJnVJmGpWUrabqxOy
3OdmFf6kEp8uK397jnrUlxnKl+eVLeVRjVetG+HfqMey2qEWTC0ug9fvysm8V6Fvi0yDUzls6u75
hmnJ2s9oTW96cvUSpjOw10vtHCN971QTPZXEGeJCgh/XBv9+wh6zU2/UjiQWqqUmRQyQNst0dKb7
y2NYV+vNgA54pdbV0nmro9xSL+zlqy9vcblbtIiszTnONy3RiiRjBVF2mGmTSGVubZXlIevk4uUm
85J2PzojCqOaXjaapTeI89j/PeKsVFAYU1DjvO7ygFpSN6TwE1pJvmu1J0uAzE1eq27CdP5mtonS
+v17VdVWVCgyzltVcnup7ZJULvxeYF1VuMbZox3rmngtDzaK/5T6P+Ab4QH1fw3zkoIPtWjK6xKZ
Km/YROEXdOp81c0s9fVmhH9+aBZvPfgu1sGcn4ZP0DyNSWUePAZOSlzxT4KLyzrLxEhsjqafoYgN
NqHBLyvk5dcf1U8mGbp2nThBxPVQAuweNaqwq5hBJIKOswgCyPoshxjyHLe4Nh5CQaq45VR0Mgwm
FtApJOCLUj0mOagE1bda1AlRBYirL9OMFi2uhR5t1KdPzmxDZghCHFDKJZnWHr3h6yw1tmM/74lr
M/eKszcdOseovX+4yBCaJA27K3V/yqZyWbcBVoeEFisaKuycoOyQWAro2enopT8ueWNgxVZ+UKlj
eq417VWYUEvq69lJaUbUTdultLK4bG5D7mEXRQmWf05VmRKbnCUnfdrMmwiLxuqXZ/0pQ1Hr1Gep
9718i9/WeeccVhX+9ueL1XP+47uqBy5f7/LWSc3BGoRgZi20U3B5Z/VkNx8Zepy/++U1UUZN+WKY
28uq81M00wU1sSkr6ivM07gMyQIeQqShpKuZUvxTzm687bn0MsXnUNak3AfwKioPSiakVpbL9DJ2
HfkAaM0PZN6v3YUAujIs443VoCDX1S6jpEJqP7ncTK532wSxuSONm8y88SERBNB6bjaccOMhBVzc
crMUFKih6tTQvMvrcJW4XEwM+X3Ul9Cb4WmkgXvnefM2jAXZoprbntyC2D0PySfTAiOma2KFjrg7
ibyOj6jfEpdiV/wcSgcSz8Y9NJ8fr7l6rzoZ36veg6v4QsbxYnf7xsg4L0XDPu7yn40UqP4fsVB0
cTf/b8SCcEww9v9SBsG/Jfp/m29p2f2VWDi/8N/Egu/8iwQ334ZTtMinIqbqT2LB0K1/KdJJR/Pr
QrZe6iAsiiJ0nUgrCyJSt3Ed/kksWPa/fGHowiX6CGuLLoz/L2LBFX8lFizPdy3hOsLkG5KraIjf
or2gRCAPmCJei5U6tNRN1sViWXeCohbdNZFUcO1WB9mQysvi5b5a2em4MwetcM5qL6TvBTXKKDNz
ixQfFdybNXi/wOQEME+PZTbDTZuugH4JAk7jaTdF2p1qXFA3yLQAImMxIF+aiWfldMjwCJ+Ckjep
+7YZXImpRqFNJxZJBeMKMepjQWv9eony16z0vkazeCQ1Tz8UWGcqYzmlZbx1ZsM+BtQdaUxzi2Rp
kPVVL224POf62F/TA3XURnML6q6vUElVuyTyiA8KCfgJLe9hjJMrK4jgSxYBAFGVV7U/dxt6bfrt
FJAdaRg5VYk47bmiDQgj609RcvWFKbpnHPil9tLHtia0Ru/eyElxN6ZdV/zCZDt4SM3dnGmjFgNH
OXZwXRctVbGx/9OZIHbJGJ5sNA5d7Bk4nbobvyeqOR9vMPJoGA/stzqf7+y0eDBE/NWGsmeQyFCY
001hBtkB36ND/xKtRF+xD9IyZZnjZgpH8gKI+pdv2EXtG1koqM2JR58oR7aBw1cpMt1VG/rzLo8r
WuJt5PEIQ4Cbi8dSK+leLQmEYTZiJWQldQVtsGzVyQ3zderAfAhjQcnbvFee9xzM9RPjl3uvBc+J
DPAYoLlwTA5+7tz4jP/9NDFXbv1gYqXXWrqFrGG9TBUZB1RNRmH9ve4o6ytF8R2UZCIWn+tisM2c
4tgBGY1j++mJIIOgoro3RZJabJcWG1lrn/owBiCpdkKPJb6B+cV1jg1lbHTeRShnCzvYllb9ExuF
TyUsHUVRj7Y8fPDJ1cs644dNn5iZVc/5wHitK2Za7SL7JyPCtZ1gUelCQEa3m1bOyLl94UfT2rnB
yMa2dHt2vCb6Go81weNuOe8asxM7lw65OnPXI92DFTORTTM2d0XxZdQFIvaKblmD/QGrWPlkvKUm
mwpVIeSS5ez0IbgWk7+T+1Oll4dSpznZwP6c6S2a4yW7j7NjMWqo0pGE5M5Jc507c5jbtVhIXLBi
cLASUqlN5+9kOt3ivC3pbEruek+nNjglXqa3eaWRPzQUBYImp6/Mz94gq2673kGjBhgUxjjxxhxA
XavM71an32v9ye2MAtMyA/nKSw62MNFckWPIDkGvdFW92KPzvUcQvEmlg28gqCeCpPB0km8g0I/+
Mt0JD5lkOZb1Bvk9A39ckLXjrvrWuidtC199Ftza2ETzMH2rffoi+/TQCAR8YKM08MY3jdc9jykM
WObnW6tgT3bMbkE+lL1WXeitiClzNBp8y2Rcd+S1NE/jQKdk57o04XG9n+0be6mLDY5gaAM7fOgm
QQy7foXiHc/8nV6YSLnRiEPdzD/5gPc8tu61iJKItIk/0NcdEcGguWmeAicBQcaO2SLp9zQNj2TC
9z1WxLDsRJBcx3X4SJnxQMDsgDOtlL+ntemdFiZAqLBk06aFa9u2xSafYcHSIrlrDW+gwfln0mmH
0L8t/Oa5a/A1hxVVwQbHNPVv9z0Ff6AVK8amD46IX2XdisaAFUtCfxwlPKmX472J2sLt9xlXCXav
5Osg8JrmrfOzxcwBVUxTfKhNV06mP/lgiivTFvXG7cYfun2LQucwhd5dm8U/AgOepMrGx07QBp4W
3bNR0hJuzSaI/VJENFU6W2/hkoJ162mIhs9WlI96NXydKr4k1oJbyyTlp8OizS/feK51H/kFHryR
ZLY+/6ZNzYuBIXEwrZcSiThZSR7pvNj5aQeGvH0MZNn9MP8kUO55HGusMsnPKSyuUMbvNLPqtnhq
5nXXwW3A67ixvyFjnBZ0wdC0rrZmeavVND+aNlqavnjReXuCY5OtHlBLmwp63nOymoJ+Tyet/4lh
5afZR/ekLH4uszVtp8jjTWLEggwRt2Ro5OtlwXxKudBtPFhXYVYc0sR6C2L9hxuYp7K0tG20WD1g
sHsdmMPOn8Yrd4ZeGfLlHlvK1aQ35AgMNd+pWuv5BC2YfcOXSyLsox6k2Trvrgn5mdL83sqDkm2m
cR2sbGra/VNcYn3pjH2WFQ/ZkP0IE3FDCWaz84fpmycmfeNN5T10zjqWR9e01DuYZOrZo+gH7tTt
MDIXDqRmNfGbzThnG6F9dVpae9PWP9RYjQgDHTZE6vRrxiu3tJZ+Dri0iNOgqL1YPjozfJ0mJHHe
vC6HJMeGVotD7DBKJhvxSxFAptpgySvNm49TLcq16w5HhKnXk5bezxHDCUr2bJeTfKHR+O2Me91e
Ho28h8CB7C8pjMIEw/um1g0omLdJOiTeDPYrigtr232bpiZay73dNytj33qB2DDx2oWT+R6OMQXy
rfjIRfMwkKoZxsnez78UGI7deaJ+s6PFyr3JRvFSGfYTXRAkb079e+IG3R5j4qldxLrvHQTOWvsI
aAMrN2rHzj8YhFivp4nu0tJ8tJboyvOpsadgk6lruvMbUpakHQ4ab/KKZ7/2d22VfrNGuomZDb9W
CzuiTqxQ5WA5g0HfuHbF+Q5/s1a6ktwrmc0v+kiOLfsNXuR1E6Bn7peFPJIMHnDM65Vus77S2XOL
YA6uGVKsx1Ln6sYeIjDZhEV2cCrptrJO6DqQkMTLiz/lV8yWK/7j77GBUCNZnO9Rau7JMyH+YtQ+
fCQK68rGGB0hpEfL0GVI9to6+9ohft6XVULKFGabdPTWup6SdYEOE+9GYV7Ftrnpe8KLq7h4dioO
cSevvwmLENSZU07T1D/E3NLPWr+IlAjbRNb3Fll2XUl6Lig1DgfxUg4crnj3X5mB2ZX3Eg/oRoQb
vMF7R1s7at5NL7ubnZLG6jJ5dPIAgRD1AprP8MlNlk0zv1EWdQIqJ2BCjznfYJ4R+fQhqirDraPf
VuID0fHKGrNnw6/Eyn3P0c4B7oXGQCBKxhkxt9pnz7KSdZbrb5oG7ysG9oSAzqyh5SV66b2h+XIY
/Lgr/HMAA914soiegtgccTw6+ZqgvSfDqz5t/174+tfR9r63VByu23a8Tltiin0ruZkjPCJl+RL4
qOeJO7snskJnJg0WLCLijTqUPvpobTRpZZu88M4EJLSyI2GPjI/S8J0a34+kDr/V6XIbieQRETtR
o/oNzbs+sUcEDbdQxFgRG7pbdy0JLGRsTq9z4XfsZPXT4omvuMivShsM0siyp55QK9JMBGoM2ulj
bZcn4/1Yhm92Oc3bIo2u7Fpw3pU6I+xiWmE9ayY5bZpD/KGftJsinr7AmQacvKr7gIE1P4Uwktlp
4KoSLkJReFfaKKanfO+bRNKl3wvD6FZY/sLc5aLlzZ/A5Ws9hC1sXErMvXmBfrOvGJGjbffgGcud
PM7rMUDliw6BPJaKavD4RvfBY5cIrsSlaVbgTEyQIZARnD2SKsBndyEfQMkrpZawjlb07HiwuVqB
TdSG1VxZbflG6mm4c+pPLAOPdIfSoJtF3yZvJI1++D6jbzVBfhlpfyCVIIxFZ1uR0PDYa1a0ynrq
dVArDXQgH4ygfzTMfD/b47XRBFeOaQc0wjVf+5BghhH5IRkl9FNUbZIcktj9Yib5Fa7Nn1HHJXY2
sNmZHnn43qEDWpYJcQ8GmQ9rr/E+ow5QTC/GG0NP73wCPrBMOB9dhjClcKH+UnnBm9Zcx8te99bh
2LQ0+ORHz9HM/azXXP77J6v0PpBeRox7vT0nXDz3OAJc9FO6xfi/b90VicKfnHAeRUQYWvAwVuaa
1JB10QHrlVG6LeMEvh/L2JgU1Ej7xKiRp8qQ+WWyiuc5DLn8r4Mcdw95AiGTDapvI9nEqSXWFQOC
XdPbNma/6Rh7C8VuaGKXyL1D8nFnVlWLKKM9djXZn13rYKfOd4PZX2OIezKbMVprQ3noF3Pj6f6n
Fc6PrUAL1/T1/Twar3rlvQdVcq0lDucXnQPMQ1XsUJdH9yY7L4qiUaPTPeaYQtHznWjnB+hmJPR0
RaRLfB0VnKFq/5VA8HBHFl+yFbGu0y5j3TWCvJbOeE3daEt+1r4OpKF0zA+JS8Jd8JyMFo2wmRzV
Wv0KPRsXwHgkvyq+QaUT7WIx9bL45iBmzlE+pPgqeA9GozvSo7fCh19so2dNd4xN4YKTtbMXEIpy
LaQEKMjdF2FFrx56r3J0byu2a1j1667MfvSmvjdq8iBM1F7DjzgKvofL+MV37Y8ey3JoMd72vRPz
73urcn8ixXsIPG/auDEiVmKdsHmi0PbppzXsz8QsjoYxXTfx3WRwvQyDcu9RQ7XKgr0hiF9Hs8xR
nMELj3O5jdGZrMKyeiYP6NQljiyjY1Lr63SnL272La+ZRC7krzHji96j5s6ioJkKGC7zvhZddzGy
iUW0W+KVfySetevDZ5vrHrEpn/gNCCCxYvdQBNZK0abqJlUwg1qkoSlcOY4Rb9XdHFVNVLGvT4t0
thRErYSy2ZFYvX+XgfnhXRTX47ErkPb5VfVdvS6bMApXTR1ufMXTqpWK2S4kFGw7lGdd1k2V2WO+
mRAZDn11pocVITwMhjavpzmbEGs13xT7q26QY+z7pmiHDeFfqI/q0Vl7C+rN9SzNZ5pE9UN06lwE
6bgdRuBJX6GtjkXtNpGKT4PEcp3UuxtJ4dstZzCGMNijPdK6JW16mTt35HTEuPP+/LXE9eCFtkmN
RrKRn1QHmlpCl82HqUU/n3IASzMg2Bm/riSR/Qu/rO6XWliQmrivDUqVC0SIy1r9rKzVLCSrEu85
L6pnUw8fE/4jzXznRcRRW6dw4oP6vKltp3XQymHd2zKZpwuVPsZEwpR2BgouGXe1VdKOa37bIYi7
bH/1CvXfUevOu4O6r24o2iaWqI8ONRxxN/aPipWV6qX03Ap32RvUI800MvskJRQNEptCfUlTUWdd
WJqMtoE7Zrv+oFB5S9hmdN6+VuEOC7pyscv9wGavAwIpumMoUJGRULfpzPmRE2wBb8BNnjgu+ZnE
4irKV2cOdAgJ+XZWQDvl3z74l++gFtHiFzivIvP8zPN/L450xtA4oKGh2DlwWJSnvtHKg9PCVj1m
WRqfN+6kOKRfjhrPdAMyFuRG/n0Lijq6LeO9py0tfd6FsWwTWle0Ptd/kXsgjziZrmx3kXuV2mql
PtznzTjs1HcZyKzKnEUnvMAe4FNyDvTR1Hbnp8rDWr1S/bv+4zo8Xcsq4nKzUXvCkCDIS8sA/Ifv
bU6OS9CKubrsPvIJRI3xBKKoxyqcD4pTn3p7PMwFJDeRVoULLBUo6uw/fq6k6gNquSnHIetZfbb6
SPVtl+TGY+jG0LB0muN5T5JbX+1J6u5lXelaW3lGss3F3QZuPe4iN7t3Q40dUT1f3VyO1l920fOi
enwBBj34EgeRG/v8kg7PgfbatcXu/F8t6rClCaE5Xo5w9fPUS9Q6dTeUe6E+DDtYKTaTG+/UY5ba
2dUzLq//fRdU99V/TS2dX6Punxd/e1zd/W3debetFJesHipzRlF2Zh3Dqu1XGRUYqOzXOuEw5+1j
+nZPaX0LeWvuEoJOPLtlNiTPN6NjulvHvSuW7gHvGXCld43bbbXo5Yp8i4fCE4ex6a9sSTaCNZLb
fFW2U7/CEtCBEaV6cxCavqlqDW3ejDBI3ZR+2VEY2Tg6rjNWuhnZo4z2iExDnUXlrhkYa68YULUj
w6blTD7/nxcLYup2o4cpKqsWSjOeZyL9rkZ5Q1kbVwF1PzCd0lmrxd5smkPc6PtRTGO4820nvFIP
hCEXCgfa3SF75Ez5KrJX8cBq6XKj1k1i+oOuPy+qx70LY3x5+T8/fnnneHKh3xBFT9c2/NTu8km/
vN15UXHTv6w9v/UvKy6fenmXf1p3+XT16OSQ5xQ0aFpEa29/e/Dy+vPHKQL8t7endj7cVXH3cn67
y8b57Xm/fNXL25DWMq1G8kk2l4/CnX4wMv09KjIqK5UX+5dF5chGwOoTsGWfYw0U/aJIRHWjog7U
knpA3W2ndNcHurb/RwLzTISHKdKhdsKiAWiOcki52ZVV/pf7aV45a4AqBqHqvP974IHydvtN1exK
YTwoZsZWTK4ibHUucFsbuf1KNWwNZMIwFnMFOC3aEm+sk9N05nRqNYTo0iGkp8XbMl+GzyaqJdK3
itBRRdo6DskyLpyDYmkzYkvYXlLppe7rUn+l7qKP+JrDHWxVaoIpD1q1xEhiT7JbA1IZE2Gl0xAd
MrWR0gpCTRP4Y+j/pT15et2eqj+XflvXNLrLLHTEgF3DYHXG+O+bkQDo03ldok//w96ZLbeNdFn3
iVCBGchbgjM1W5Il3SBs2cY8z3j6Xpmqr1TlqP/v7vu+MAIgaVIEQCDznL3XPmRFFeiqJ8sLRhKk
DjGuWXU8ybD+02tvSIHB52PJZHIOkMqwWZYUiWDbMfp1pHQRMDCr6girbbc1n8OqCneqvaa6bQmd
EXSzEnPx2X1baIgHzK6pGMtxXfMXg0Ed6d8es+T4kbnPe6oGxR8duI91daDHkppaT6CJOpzqEH92
5Fx1K/rYVuNLJCDoj8CEyjELNFUkaGp1KaRGRkEqsqT5OSZAetQRtFWw+ecRVQ+mhNpAZiQZQmVo
ghzqDi5XeYWesOWxDVUAutqOljTdN0X+5MgkWHjaFfzoKu1Pi/sK3xLJjZR1fi7+7TEqMMAyO2gl
hoU8R0bOqUWP95+qJNzoz8eWJiLhLqK6LPTQ3io8w5p8tyJRn6hBOugSxxdH8R/VcYrUIVKrA5eQ
0Izi/Udc/eeRUAfm8+jErcEk1VuWQB2Cz4XqjH5uflBIehfV7JL9VIdBHaB/O1QfKo/KrI/QG/HW
c3xq3GF2XaDplSO/j0Okfnl+OjoBYDVaIjGJu6OsqC/ecsxCjGQB2LUWwYNVnkiOB9pJKw02XP0e
0knYTXLfKU1P7kNr3ajtj1UReWOgx8yf1S7U5X782N9yTW0a9sjcMaEBJn8tSUpkb5f5Xz9hFWLB
gxyoH49aGJWbnAi7orzt05p2C59kKY4+jEOuDLFmmDjaPezExHgc5xLnRSlzoNWzCq0SgiLeYWJ6
/g1r8rmp1hTqBIw0jQcGEOpMi+Vu0KQU9P+kFf8jaYVtWpiv/9/SCubV1T+8mh//4U9JhTJk2kLX
MUnizMQI8Zekwrf/8A0ptRCu40ttxN+8msYfFDHo3VJx/TBy/iWpsPw/LOHphm9bpmvg2PT/N5IK
G/vpP+zQnhCEyDmOB3WWBJnfnZrhBG4sLone4gTcer693IZi7jajA/OwiJzv1oClxv/uj8ZDLQhN
yAW43rHzXxpB/oVDv4eqXBTuWns80Vag2MDzwkpXlK3jXV4V1F6mOTxjdluPJf5DR7T3Nf7lTT1S
TCXl2AzgBWdbJEW0aGNxWtObqqcPu+R0kx39Ncv0eOeVPr96JLMHwm/iY2FI5UQHB6sbzP8mpk06
cn/fJXhOhcNeMS1qLL9pTARY9dCYhH1aNU9g0kysIMq1m7xOlkOlaQe3NIFIdXW4m1frRo/io7lm
b5rhEjJTU5pe+KZ9Df9/oCG44poQNYlAXSo2Umm990eNIGvhviywZU5/O/P+tOL+w3rL4fvtr/dx
9pLH5zouQhzXtn4L5gtjuv7ukDRYFMKXoqEUXFvFfYF0HnOYqA7Liu92+loyE8NaifWjYQJ3slv/
K1kneFLaCKMjHHH6/HmDdcPcuRNBPn22c+cUWojnbM0Oy2nRfB9r1BqWSe2k8iNcmNQkOye/WHmJ
4RaVhmGu94nRQJ/W2p+FQ4BGHfYXsrfyXV3Nl2WMKOut1xkXaIyc/os5Rk9e3VM3TUjXWcGKje7J
yNLk4vp3ESHnm64ehj2Di6eVhIpwPWqjeSq0UIAHW91A63bchNGKiHmbwTxkyPO9jVdSM9zxfSnP
Q+PbQcH/C6YYdrjR7roI5YbhjmLj9j+UjFQKffw0XCC7I6SNzeKY2+5XFNy8rmsGKHy0HIDkNj19
WVN774dM28Re79zG+XD0THTxOnGTGzqRmIYG/aqZOFummLYoyqnTYruPJd39oJ2BSfe8iVZFDWAa
+94uyneiXNKNOY0HLy2pMS/Gt2x5nEfcSNlsf/Pjk0EjZRM2/V3i+EBda0zJBKxsYHJessLfk8fy
uq7uToQkWVUtZe8O0/UmKbrrxl6tvR6j1cDxdfDK8tuaLX7gOoVO57fZDmP7UuMFQsqAo7OR+XhN
ZdJD8LfU7y+FIIm86EvweKmbBwkEuFszHCCIm1srNK5QEQ3Um7/4IGCPeYsmiWpqgV4S/Pd8Lrye
JAAipOJ1lS3mfZyU3zSXHjFRFuT66mMJOme9p7+CAKVeXguAzaM0QTflc73Yb23fffdyIGb28OL5
IGrHvvzRpcm9Gbf1xkiS2zbrdfbj+BWF1OvqBKAEZRzMArhFW3eRP2zxrF3qldrSrNsvwNywO5rX
jb62QYUxNFmIRIElTQ/EiA5ebRScP4P0rPk0cO3lpMcA+2KK/v14uyCAiM3+Kq7aQ6+lhP1Mpy5r
3z3z3hIjvu/iiZiGfBfp8zfNcHbNAH/RSncrnRDyX1ggyJ+5489R1eC78pB/eflWi4eTQ+Twpqri
wNbtr37mPcpyl62tV2nNDCSe04IqYoRMDGHAgIRqTKqH1O2+VWb3GucgNyPp78S2QNLBW+8fLaYu
mwrT+Kb0j51hDPCnQwMvdLr1wPF4JezMijmXl3/vfP8X0Spvbb6cS9v6pnVxTZmQC7rXpUE3i7tk
dF5Sjidc0tssTC5Zkx76tnkihFCO5+88x3kPHb5AaX+zl6k9eAaIzTJ88FPgKEJjGhJRIdCch9xu
d70NbxtoJL3KkL7oWoyHIjJ+lvzyNn48S+1Q/jRkyx7dIZHNLgMmR0ftZa4V+CmSypKOqkjnVQ8e
plYjI8Nj7fOUq8ZSIO6wbitEfhUzNd75nny6u2TO7lN3uRGWdqw9saX1T3CJM0Q7xLJcrgW1wO5m
STKLtB0ECbTETx3OyVRSY/Lwu+kUVyRIfEFE1wakWOIfdU3CfBwixib97uNzs37dhm61p3hNKTT9
lmfeVv6+l66SfeP4AvL5hMl+Z6GWN8j+XO3oFZThslnJCEK0j0iEPjm8c5Auxl1YG/fyiVR4L9m0
btxZfDf78CFCMYcpAHR8iPrG99/82bqK/EuYnbxORPuwGV+g5urIphpDNFx6D1W+zrtE6EHcDB1D
YJ28Cmm8NMNu4xH7SYSBA4LdjR/DyTHo4Q0njN3AFHq6r50R7Q17umXqcip746vl7OwUvnvmeUQk
Vl8j0V6yxHmhxQ5uabWbrftN98pk2yTz1ZrQTEH3syuHiPpsTEYTasFNPaCLG3rvsWsJL3GYXaAB
T08T2cIBUbo++Y/EydbWs4WbJM8NOU42p71lW7d53T6H8XwHysALCKV7Njo6zVn3I06k8mywfliE
Z1S9FD2zgj4a0WcxtuqpRTQPtS3w8frcA316x7H1ZsKYX+u83IKz3sZizbmEaFMACn7cLLSw3WzV
Nljzf83WQFaGCOao+O7qs34mHWVCKeJeiQlVPwRNWYIYa0huzm2EgAfib3Gq8uGRLJxpE+kL1xfu
PQspG05mvBdNO24sBDFeNvobmD+vGYGm2zQElKSFX9t4uLbCQWxISysJutEPlg3+MdSvC48piWk6
GpbiBZEb0YZCYKup8dlNi/8lxbyj+d5L4S9iM1CG2L6ldQJNf90NrmN9cxiIpEjOW83sN6FND49i
UrnLWu8GvzaywIFTse5djCp8QUCobiCoTMAyONKOae9s2V3Twb9RIQPhUVv9bWzqZeAXor4mXEW/
9F30Y/X1x2YeV6gUgqwTTnitI+HNMzbjoFc0cHBcTG71M9FhoOZGRUgabbNiSQ/M14jwRaaG7TSE
g/3YyzSjEZ/gnCNtKLw73Z442Pb0Y02snnrDcqCi+sS8HLgrvDUuLk0weN7jhDU5i/yz2SOu1TfY
fzGuOUCw8F/7XLfCtf9GQBGEUU6J672Tp9dTOHxdfRufeFW4OJGvJqj3yFpQk2X9q9x15L1gDuN4
4DB6iZrhByEmC6eS/jJ5sjlaThtIsl8jo/iCEgBGam9g6DdevNas956dbHo7/zGW8FJrRts9OgBI
Vs1F5NodzbA3mxsiQbsE4ITlk1su6KlynLJNUz370bqdrPwmdpsTQT4PmjndpkCmme8+Mvw8Exz7
iIDAkfJlLk2rOBli0/G/gBA6T+rbcXsMQP5uSBQCycjHWq69NzPxBar0zy4l/WeZvWfcOvcj39C1
u92U2Uc/vHGX5lYTLX84aaExdPkwl6kxPnpVIXLQEd/XEWtJlBEvQ30EIbm1c2uot05Hd7JYvFM/
A7mku4ziCCMEl3pjMXdNWeN/WF5pHsJNmYzjrNnMmfPFRE6Ge7ucEi8AuHPGx9IEKEJJ8HIZ+Yi2
2teuTULYmuyoGvSXSkx3sPjMnVYRadKUJjZ4kySOFscksuStM4zkS9jIZXp/3KcmM5jMtqAIpsZl
KmZc7VizIfM+mdrAWEFL8m1s+49phnSoXDsO49AHYaZ/MQbi1RIw7E56GKqInz8QNMYlwxE4/M8k
ajF2ruDY/JQdn01TcrWYdPdxEsLXQ1aEA7a9Qa6qP5TlzI0wSu6bgm5kJjRtU5d2wwWLhNUakUve
nWZUFlsN4w6IdGtLHAguLZM2FpmRHMRJPzWedsltLNQLeWiEVthb9MzFtVc0EOc8PJMrxj3JXR5y
aLmINoeNBtWfS5pbBbm0jqFcomoHKQYPorSW9dJ4NsqFLu1wn5tqzcCf1iqjmnxykuY1TdrY1JMf
/8G6y6XVrcswwXy+hVpDszzuvVG7a6Q3jMwsbK/IdkGZH+JodU/a4CHKJaO0IfuEwokmzXckcFRn
tTDlZ6o3Ups1vr0yTcd9I6u5s+r7qFUCI5lfhHUQ+f7rLBtNZWyFQelMFPqgBp9q0zgVrQaD0UOt
lmBgP3ktuWtM4AgC60viaSLk4kv4aDtg+9Tby7dRa+ojIlUvVu+dywY1toV524VcmCItI0hscQnv
Mwqd49VMV0kXeafRm3ZNQfhdnRJTL1pdv4RiiDZ5TFRrKuSMyXLqg6V1Rz8hEVolJpNgGd/Ofmzs
tQXpb9N0JUR4BJHSfnsTh1G+myez3dbw3vhVrl9QwmukgvbmA1w25NqEKO0ZwTCay0lTjNANb22p
PDM027l3TOw9ZpEZWyJ/zWChgCT1/dYOPcmmqAhArKAHMW6fJOQo1W+zmALVWL0xHqmgRIrkKonb
514m8iZjuSNQcr8YBUgYfBl3WsHgwS+QgcBU3mtGjfHV4PM7Z46uptF5pb7wvrZrdioKRqldG54H
DdhlXp+IZcW+r9X2Q2ykZ7EMA1Vo5Cxux/WhrLlV9EXNKDB28reVG5KfwvHIwdZcAGvXOOJGa9dE
7X0BG+FiGq23o0r+xTbM+XpamUwRpNLt+6E0Li6ljhhFxK0x4x82S+fEHN8+weRM76GnuZuInwxD
jfL7SF4EyYDnyuYG1mlFeSkNRmIo17qnCFjsJtYEo0t4OuCuxvzF86L7KkSybGbpvJem4sdpLX9Z
DdfvCdcELZP+JKbQwto6vTZZMR88mMbXnCL+1jf7ksl4FB1dk7Bb1/MvE76qC+EVsA4elr6meJKj
w48Qk3S1WG5td7zLslQcsiH67lT9cqor+3s+ezFB4WO2m12Y8ugU05s+7JMbzZps3HCQswbTPS9r
szxqrmZssxKErZObD4TH+4+R1pUkiAxFUJloeprOvZvxziAsr0mBG1NGrGXqm1cwHM2rUbcRLSFN
Jr862ymoN5GQd1mNpigZ5utu0QgVFuHNlBr50bd6PIbz9ARsgw6KgAS7enf+tiyH9AH6jrhKcvcY
QzVCfL88EOFMi6TFhD3V9kvitojgimzcT47ln2KSAFEoRSaAVe6qevMSMhrZchOzTp2TilM+Vju7
aOubunHyjV1E9snN5yBxrLtoynQAH8j7MpH3x7wzAU88GqD8GKO7AO3R+pkmIeERaakHmP3nBDX9
Pi7CHwTU1Q8GKuW0HL0DYHjE6IbDDjPW17Gds2PSH7RZr05DmV2sUa8uDmdu27lkJFpPmG/O2DOs
kzeRGerFJYGYRvbglcPWCPFfTmCXGr1ItrXHCTGulsZwLrpEVGWkDJ7EKToC040D1BJJ3HyPE0/s
KwdyQWNnzlFfmccbTu1s+w6MlanF2gULbj9i9RtavOfRMPxM8z6+HWZEZoX1PApGMvPaHuppaYH/
eJu4iYqzAd5xHVbrZBAAV4/4C4oFFyxjCZM6RPJmJdWIuDjaaX12Jv0yuicH5Ca0inGXwLdiAkLO
2oo0u9Qutb/w7Uji3Nnr86rnYk8OZXlIUqJ4fGATce/NFBSQYC39xZ6y4SIbbu29kxSozVeEd6Fv
zweXkOTAH6z6EM8llgdtuWU8ne4x2/inUDus2SBudYT73KtzjUTn5SbMVtzDRD5w2pgCK6JwbxwX
rYzdlnBH9PBsI5R+crTppR8N/br92rRa8jjMwzajynEH93JjzgwYC93BsmXheYlymxx7Y0fHSzp1
GNq1Vcsge8q2oPDM3eyEmLRn/0ckncHrNDQX8DNIpcHfyWQRaqX7OvIprbn2E2HD/REYK9MjKnBz
nopjrQ8jgNzyqs2e6Flfe2MIW6SfQkD16EXrS1HBpVjz7mJWnX5PzXLjd5yc8H4nFDaotsXZkwu1
liRXdcMtWWs0j6mRXJ3bK6bAIXfHWDtHI9ELC1zUVNTLLtSpJWktkXpBrqGeX6yBso1GlG4eN79K
zSCMRsePnVIv3hgyXjlR+Wgq+uxjNZFRaAxo8nPRnPxy0kOMsTKZyUfa5TIuob6Y7idCDTGjMoEn
XbUAzekB/unsbeyhtGOG4QfqIbUgnul5Hih1oKOi/WnLxJHRM8c/VzOC5TC1AJUrHOI15UKtAa9a
mQf205/b/ZInWz0lBUlZ5O0W8IZaK5V5ntIHeWhzZDHfKUkRpTkFFQv81pyS8PCXqd1MXbHVYc1/
PBaqocvn0y73/h0JVZC+WjrYmSB0+6//q1zxavHbY5+bug61d4OlzAzaiDno539pPMazUamvv7+h
gSOR/qskEXysGgjmqb5FxQee4G/PfL6br7kjGEKA2L9/A/Wazz9IbQrfqJkCx4Skyi8TN6G76c3Z
g0rIp/7b//i3xz7f1Jj55SY90io5WuRCGG1QoOfocqW5U3OxHndVnO7U041NH9qcZB86bR+SyNPp
trk9kzoWXgj6mOIpMhe1TYZqD6oaQWUW5tWuXhYmb0SgjVt3HGQElPYlL/1HGG1VYMozgN/Vu6Dk
s3MqcqJ3nOIVzBdOhT5qmeBDOMaXaOZfRL+ei3BuDhqs4OWSw9oAUUPUUSQzBgAxvs3lemrH6Udc
VNMeC4VLHshg1iTbYSJiYMENcnEIhPLQP3AWYX5inO6MT3aGB6vN6i9J4v2Kq/pWOM02ssRdZUTf
gCdXoDuyGyqxv9oBG2ty18yDvpmHxNvWdB6Zdr/Qy8bDASvOKKzvbgcoi4JPv9FbMtrwWbgkMATp
Wh+1Zn7PigKeVT3P21gDKoR/lE/vl2tghr+IUo24x3wpJ/spzabHuFnq3WD6d6qDQDSBVJRP79bk
YGFgZuSa9dfW/unPVHIdknoKfTyaxWnUqQDp7YQvMu5/2qUWxNZMpmx2KbToYBrRG2HKCUUv9ONW
AIvhAjcvZIAY82nTtmf8lw44bwfEvFFUftGy8jLB+u4BfGYNJEHHvjWd4TmhGBZTTM+b53FxHpyq
IzrDtg99ov3ooBhvRZfcms38xTfWJ8CeM2RfHHetqK76tjvWWnvOGbtlWZida0S4R+LdHmowTjdj
+MurFoZFDTi4GFvEEnZk2ynaFvDHBJ8Ge8IihgzMWouTZjMRwOqL/Gm2fBJgpnXvX1oGW0Gd+WJL
hB3XZVw50qIa2CnD/0hrHvrmacmW6RcGK6ToAnzR26JN+2YOT8YQ3jRo/sQorvuy4TJpyeH5je6n
j7YhSAyuxBdv3qYEjDjkA/TjNeFeRxgyqH8R33Y25U0N2hhhf6ORHarIfq5x8Jjp1znEnhGFg3Xw
6/RCr7zYATVLGb0mD75pwlNz6++VVfAndyS7cCE5WKlFaOFgJfupcZ09Z8+EnKgxeBuxbEOaSbLl
FQw1TYiCaLyNXTsIxPElZWCl4aIzkAeU5m1cpCPbpvjRatMcrOYIYwedhg3bU8OYXWRdCASGHVhP
kNHFwlyQmfrZH0WwPAgt0YN69X94Q35re3YfmHOIaK7B1lyF9xiXcL+UGQnnjGB9y112nhM+JfDI
Sr17ZlJ2Yi5BLPHIsbN1ganUdgCm84Vr3Mv80tcLWpGfVbLP4uxLlYtf/qQ3u7GqSWeH7QqikOuB
MN863SKOtZu3WBXSwKaiGph5iVDcbTYptt2tR/3eBHGIPYwkFwpBeUJHonOHjT7DY+OSkh0zkC0b
+k+zPfibeiUrnaT0jYiyF4JqTsOMRcqharqyC+pSc7Zz+ZZzk9ub8reG/4pJy7l2jBv5jwyoJMgZ
ulLgtHZZz/1Vc9pHTniuNC7aU9H2YFEHf9tWlOyanCpDu3JzhGnJQIjIL/xLJPWmZDTESPILmKPJ
VA90b1wALGZ0U9Aq4G4GxBQjEVp+PDECJuGimbs84s6dExtX9q8d5Z5LR4b3fvWthW/bztsKTx7t
W3ixfvbSUh7ZWUXrBFbbfAlzD+qend9m3Uq5SXspZo8G1cTvSqq1QvfNrETI38uOJNee/hdpKcxW
6Grh07SXt84R7/BkKfJ1xpt/iNqZQIECIO06gzhpf7ZZ9pCIakeqnQ/INnqSDWm6XbBAiBY4+G5+
aKcGB7SkyHgZHk8i8hB2hwzpjWydN55D7sQyEWLqAzoviwK6Yi+/fu8lWx/LdNNaDpU875A3ITNm
m/ngTA6wx/wk6Bz9rtc0AJZYcswm7g6puUQ7mdNDI43oLE5B06bnZ/8afWbDjYPSU7udZcEez3ga
lMOphEy7NYfElREg2Bu0dzNOye+s3ltZTzfHNKX70VaXax/kujMKADyWlhzAWOETrE+hubw3/IJa
ys6aYYDWpHTTL8lrOP+ataXG6GBtu6q9mYjWtDRK33jIyHEab3T3V0bJYF/XtA6oyAQ9LtHYWcsj
M6c2KJjMoPjyq0VSDbK9TQ0WsZ6DO4+ucZq9W7mZ75x8pSIICCgQ0XS/4v7JuIbWmvPkZcYFF1eN
a8e81Ypx3g2G/a2HWbXh992C5uVvygGilBqGlbB0bwlnGAK37MTGn/stv3b2PgChgBFE2qhDYT/S
WMOzI9qCC9XCCRHqLdJ27cGXbvqiJsGqxyhHgKk4zJbItpiUc+1niwKSugGdncEhvcGApwt6oHnO
8tu8Eut2WScJ2g0sqzavh6GBQ1l7u2y40fWy2dUD5jICUoSOKR9lbBs0K4MDM4+OquH/fyT1/w54
Ypvi/0tSv83wFlfFP2EnH//pP7AT+w/yUTjzzD9x6J8UdUO3QJq4oHk9U0egI1Uxf1LULU8+4yHL
8ZHe2J4LB+U/FHXrD9dwkDzCYkE66sBB+V9Q1E2mRv+UcvAA4BQTgY4EslhS6fOPgIV2zPxydo0G
x4h3yStK4dPC0NjLxJZ67fNEeFY9rxrjiRmzqvYlg+6O54zyYwwMrqS1fuHGwWVCs3PcO/B4Gpo1
emrbJxFq2lm3EcXZNiy7qLUY053iqUwuDAJq3SFIcwztYGr773Oj0xnraF0V+F8Ir97ai3EUseAX
7mK/Wq1CnOkujNs0ZlBDIr2Hhs95rqk1Bm0HSwlUl4vCf/YktMv920KzA9JCyU/VE/KUBRG58nmT
iibzUrnaTJV3zoqIvHktexa0A871Ev25iLraPBOVzuzN4d6gNhnKkhmNNAhS239erJ5Qi0T+D7Wm
3kWtQXXuNsIpdwY2UMglv+JuYsLhFyiM9Ly4qIVuDJiN19A9QsIEy2KahBIy6f1Y66ttgXcuoE04
Uo71+hMcYUbXa36hF0aPWgjtnrRib1+FV7a/Giio8AL4Fn7/z0WKhzmAR0dPMoOSDOhzdLYj2X90
QMz6QubbFY3hddfdFK4DZaIz00MJJYYpUHFnTv476bmIWWlf7OBkkkfL5DBOyBX3R5Coi3cfTmm7
1WPXh+Dol9yUS2axkeQ7aa+DD1rUGvP9CF+RjNZ5PWL7vbJ8UOn4DbwteG8T3KtpXM/TYi/IIOga
i8jVif9Nj3q8ZCfNx35sdsRl14MRX2nLL9I7y+sRZt6Wv+Z66srjQGp8m1rDVbgMoIDN79EE7TyZ
XfrDiOiuG41NgxjlreVU3BZaZ4W7geQzyccvC9XqORPLlTsPYtc6HeUhzYmvcTVxdvZrvp9y0R0n
2zp2dVnc2LFkCxbteLCmiLGCkY1oUNppOdiNdphtdDi+Hkcbs5iuYHXYxJT26F/m7gJswLnS88Q9
eP76rJ4T9cTegw5chObI/YYXuCnISbPVDgZf/XohmuvakH9138XPoybtoAmiWvncKhduIjnUjreN
9fXJjVK0IxhBN0tWrlftxNea3IT94eQ4ibV3b+2j/bpwp55IMCXydbh2BxmY18mpaMrwew/J8R+P
Te1rG2c3SR/JWL24uGim0I+L1u7NEi0rkxw4sXw4MnO5qh78XBAdA0SAoigXwB5oNx0Ww+aT0365
qC1zphWUkZREadDDe0pLRtqIdk17vzrR05wwTuTcMC8IHRC2tGciDOnsWe5dTuyXpQ/LOSH2eJ/B
ErcyMZ8HZ60ZPLX21mwSJB4uNbSTP99laGvOspAMZ6h4UyalCdrGsRLMAJSR8cNhpVZrD7UzOYZH
PazzNXjPfcBnYJumsykXU/7NdjhyvqBDrIC44ELYFyN+wiyfj+oh0TKdMpD57loLWRiXBFygkjmS
UOWkO82sRa+iYtc2WY8HtCEhErQUU0U3fc/mcdyRNAmdTy4WGVmn1tRjsz8e0ix3Dp2hIdMPqfGt
hnssemyD9SjWnV13DVNG8c1qRb5XAF/1J61F9M1IWmP3sScHavSVj9sU1TxgQpsJJ26aI7FncGec
1WDMhKJGlAxaZ05sBsgxGmNMtIElzX6e0rMrQqwCxvY62EoXArcsnHV6qWNxhflGfuxed6JjUjaH
fBDxvtDcZT+m/ZO1LlyNMdfuzQogQshOT0bZmtemLoA5MuEr0ksJrOcw9pbYThTm8TdZ9KK6FQx3
edWNkOgd5uGlRGUlCEOH0jlqUr4g22quMmuoVWU1U/4xtcYAfGP5iUZQnkbKsTJ0qRPg02zXVdVD
rw/1Xpk2lUfTdUjfCZRzMxzkzStHYiHCFGGrByQ2SWEcaG0G6KDEfWTlzEui3lrO5mi+m56n7wgQ
tvfW2t2rymgzddaROevSvTrdz0gK8mnhLflmldJyLwCNBRVWeFkwG7EVxL77K/FT+N/ylXlFEgCJ
EdXHqyFNMUUOK7IY0mHnFWl99CczgT/U79vl1ICYoO81USPickjw3aJtwbl/NfOHCSXF6bfvrjbH
Dy/kSm58F/sfu6FL8RvryCTVTlEL5Rx0ZvcqN5fvU0kLWxGYbXwLO4dKAMI0odMHTDy6WXFAPsu5
y+QJmjmU/peV0qVJhTds1pT5+SjO683sWVgzNQPzXTmcfXJgJ6fKDjSZkTy4VPAGSDzb0EAmmrj2
cMZy7KHROacGEcg69T7SOChjMwrQx/iL3nOBGAoo3CKdaJDO3oC9dtyS2MwOlwtwiVzAIGRSaXEw
9QiZ716f4pGGtbSUoDxFCJSEx9zlXlCTiaZAw5+MYbWmHuvW4V6P2n6vLm9qYcnL3uemIhAXiUat
IvLabVxF3FsHwqPkrz/SDa4GalUtfOEImvqe1F30V2mEAhKmCZwUyQRXi95AFWF24Vldg4qVS3oM
baUsBf4nc7zFjrEii9Pf1Oeq6636W37bXEP8VKVb7BGWMyAUgQGd5hRmNe64sVmYFPv5186h/q9K
3WrRabm97Qr2SKVH9pXhNc3B7EGCMf6CBqTFF9PWwETWM1EFj1roZjrEDc7MmNCdyhz5Lanf5od/
25ZyMR9y4Yd7cwobWunOJh1pT5sTII8mQ6sZ7YiMn/adZ3JhbqyMiPUuOygnrbIQF4oS+ukmVs98
Pm0Ux24YrJNyGn8+rNZgyNYnb3yzJGAT86tznEKudXJLMaEVc/1z82MNtPHJmri0Ny50efVYlUWY
XtV+rB23Gi9pUx3wQDsHi29cmhDeybDWr9LRW4kUF6exBqoQecWyS9ryZ1KMxtnQLOPc1JiDDCHQ
+VFCzqUXTK0p+HaZyMLxJ4f78zX/9pjXzVNQaREaePlen4ui9NojQIQPQvjn23++Qq25khyq1oa5
0QJNo3iifnp1XSTTrVptWpdkdX825YBdBWna24G6dkO75zhbFZfFv26hn5tqbVwJrdmop9W2us1+
bhYQt4oRsGw/g3IuDX3+AJWb0pOCqBfVq7oFTfJ35CAvHotugmstgbtq4etkHHJyDf5xbKZgsurh
Si1mYHTbhTuyBGOj6jHqeRPi1+aOzCX6vCyQV0PErN0RXFl4kCTkoTnaJHSf3TqSVVa5OouRYTLU
4er8+1N/e1UypBMwY8S4H68qd4jV6tPqcfXZKYNTJ29anyZEnOTdn8/UmYuzTz3FrAUJiFpdpWzE
UGRrtboov+bnu5jUuoPam8f8EklzeKX8xIbSsny8+d8f+XxLlf6s3lE9NnemfxoIepHshd9eFUNl
WD6e+VhVn/7xh6iXqu2k8XiV2v74xM+30tOyCUzh9uXF8xYuEBOWd/XZv/0VH3/259Of7/4/eKwq
LqnX6O24ZyJ0WsMFXE5GmiOEMHdLKE5trUd9okhWIgFZMSpuZ6O5sVMdOsFErsO4ls9pAnOuEvVz
Vlsjg9mVnJtWtw9G6N112Vy/MBX+xRD9W+8RBrTGZrptVq3cVyYvNyo7Cgq0MkHSxU+zQ7rokGYw
S8SKdhCgVxHCt+s66sl5Ivp9T+C4VSXcaXz83it3lI07jo/rBDZqaPSvbmUjezcMOD7eBc77RYuT
dgOQRATUzca9jeNmmYZun2vc+Fxv309LtmsYnxJwk7b8Fnq4El0ZQ7mu80Nd9j8RTCdSdh4GsT6+
mv1MxdJ98VOyurw6xRiIqc1u2/0yG2+WlqMl248VHWyzoTy2uhpag8Gle7VWx6zLsKSx3/LOvpCd
PnDpS15jso9u4vjHtHzPRXhIrTJE5aGN+6iMv/a0c1Cqxie7YUJaVvM5sqyD1de3/8XemSw3rmxZ
9lfKcly4BkePQU1IsBdJiRKlUExgUkiCo28d3dfXQlSavbIcpGXOc3Cv3WcvGkkkHcfP3nttUUUd
L1WtAeFUX05IZYfu2zsjZCMBB2kbNdzcVNO9gXj8srWgcZYFRj7xbOW3Uj803dIx3Jrp1m6wJ7ZV
TrNJ5lBAbH4i3z35rCZe+/wTQXyjGLmuk4LF0jDr1nR9Q7R5rIkEYhUwDZQ9t1mzhubGYSksYM7v
2aeG1ir89lCmWEj1jFqzxBzbNbfs3diwMQS1iHZALh2DgL/zve5Dn1sZjE30igE+OaUIT2sWJ11Q
cX3cFKLfaVbqAI6xNyN76y09ZMWasNVHwjv9mPCkXhOSmolexC/zKO6hu6gLhgbdjgE0J/Jf2I7Y
jV14pK0WHAta+X6IxLM3NNbOzMqDzGvrFlves1dlF4hD3N6jFDiKiAgs47+vxyGYDW3js87AeR5m
u9jxd9oAJTDK6fyKk/BL69sH/gFBR0/AGt84DVIxB9zS/MGylmMyZraClBokJckd28KFMetXP270
Qxp1FCa4CS2d03T1J429tJbhn4HZ1fJ+FQK0loWRvK/rANJBu7EGxAcPo8h2NNwOYz3gxsRaW1jL
jm3Xff7NBHu6O9Lo+qZZHscqsk9mVhSHWbi+MeUwE3X22ZvLJUAiYQoSV4Ww1Ju7undvxdpMJn2r
ZSLcFXb6qzbtT7u1bxY80F9VW75VHFHrqU/1lVcrfT0sXhZjHvqzrp9jMjFrd0RosYyy4VehItPA
FqLrXsoCTxwq5pCKJ6dU7eNU/BDOfi6nFhXD8NAvJGffi/tQ6356a6qS1NtoscDSvmZ26UUcbjMp
qREj1eAkHuzOyOl2KYhi7vltvC769guvpR2EFgWybt3u65NKWmtnWSXmXgfvHwYpIlBattiHQz5u
9nFmq8WY5xFjXdye0FRbHEgYg9U3Qy4s29EcgpDDqcx7/HBZsosVqkne+secIAVWoORSh1QoOVH6
G0QEzwAiUq1kp07EgSBIzRDasfcxqoIWURm+5SEFWo0DgMLO9nLQnytXC49Zl4L6oCO5q61TqkO+
1UYMyokY0q2L937ofHpkOKNgm+b4QDruuNbILbprL7R2PUa96ZAvAObqvQyKJJUPvwqDm/5F8+DJ
nkyoNEP8MQ/ZQmHV10soGeCtCLeF359Do3k1GxulRZ+K7dTzgzZe+z77qWIcllSmu3us+ks9oG1V
H6wp+J56hApLpO9+OFJ2Wr4IieMFNQqoK/p3Octsl5CyXknLxKXteFvqKAJabxUW4gcqgOljLLNb
P4kCXyRMuCHqsk1XxXRITrhwEzidtEBUm3j8UNHwe/SgP83DvYuyI/sr8j0tNoG4v2PZBINo4L1r
5WnSxmthOJ+Enjosb+vYxdjY45Ou0fFKd/CCUf8ZZKUHg+h/PFHsU9nrLOXcHgYPb7+Y+jJWmfOF
GCS3B0+m2yzKydD5HfqhRRIf8i7c1qqgj7sArsN8FOAO+KyGjZeVxKhUT7OUIp9cQ1LDLrT3eFRl
u8xX58zUvY3pRzHoQ+oB9UJ8TfQ9rJL4l2WBmbUhga7Ktv9U4IvWOi2IrZHKVSwF/eBwC4zfvYuD
NKxSd88e6m/Zr6OsS9TGi1JIBGiaPCjDa6dDP/FzJyWhJd8t+zznIehr+F1yANVjherdMlNK9iZv
2wz2STmOcxGFPDd6WZCgBBCLJefCvtnbJhTfcUVDgFSsh1fxVD0hae55CkPD6qxt4sbmxkjmNywk
QJESqn97xyjoogcXDMq2WsXAVZx4yRiyYzfl+GEZuAUSXpG2zV6JEY7MjMa3UT5GNmsoq5zgUVsT
R+Grkxqn9qOSyd2atQ8A+HAUqPVc00KXHriuXoiWYZCL5NXsxdmSotjZ1TUvxKM3gxEs/KTe9tq4
mf2lbr6LBDFBDmOJeqh6897VAImV5LnMAuFmaebdDTkg07jSn6qoULumSEzWPNqNttB5kxMV6Xtc
farLMSqUhCvHhIY+6eu7uWsf04b/4eJqH9X8EOv541jqLKt5yXKXgGJEvD+kRQ1ihXvSikgeyrKy
QaVk2zBZEyxMr0x+3Tpy3XtFKYYq5KMb1+0JyPbnYqUQVYMxNo7XYO1xvoXsAmXi0RifL91TeoEV
Mvwj5PiiZn6OGjod7nOCDTzHFh8GQBK/ZoLtjZuwabOJqNhzAflpZrfRsYJtqjaJAgJoAaH8zwzw
8taum4FUESQ3vyVJY3sflHrFLFEZAU2/vepTkyPPETow3V3i4X22y+ibOwdbfCtS/lujFTe/ivqV
sOKJlXD1qMd09JS7oXCzo5HEjE86kM/UMLeVGm7ccnlQ86lrBEEyy/ZYe4KUGMExY12ZXrjsPZPH
Sx+GWGwGfAI5/HZOc/8sl2vInN9sbp1BqvcB7d3zeTKrJxHr4qShySPtn1oqOFaiAYOnU5oF3a+u
nvy+Ydfsic0c4SGZowoZvi5PrMTxXqVMty53Pu2XhlSKlD02pBrITZSpt2XbVDxGse9eJ1IaXen/
5jiqVybD/Bb9099kahSXvklPja4fSXG0m1hEI0/aAgk2i1Fgho074U8tDcww1jQ+uqZOXTYR2oAd
eLxWcYUKzmZybzlgL4TaGxGrryIvT1Ob/uBzjBGCURF0VfwpE+sr1pi1MheTN75jtsaZPl6Hcdik
w0vBSLgzysrZOJk6VIMu1yW8rr3J0cCB6OtPQzc+yLSGrejZB7IfgZcN/oYxSUPtTtFaQ559dntJ
Ldlw98KYUvYsKH0Xn7imt/GOarUgia3mMIgm2ZlOk6FkVyjklB3h4Fl3RuxsqfLERCA+aearqNLm
VI4NIhh2Gz4k2DIYtORP3J6TQmxznq+MkeGeUpWb6Ty7NDS/hI0Ihmhot75HF6GZBnZdv7c9i3PV
Ga+WwXDvu+YTIfs3XOwBC7wn4TlLW2LRbUYxR8HY+hRmlfOtNGhYH3Nsvzo/8UniKwfiSN6tUvts
PPUqxRTv6iyTxxumUxhPmCIDdzy6SuJGyY3HDqFz3enQLwtvCnpvwBwCXXGthVqILWt+9dzlXhAa
G/yiGEAw/uAXa2F7osyJau4Ct6JymQiGh+ELiLoExMHTZuiylylvxrUb519mQWNlTtaJ+5hHlVMM
GLOsDdZ234bMOyDH4Rh0qTrGMITKhrx846IOphjcoIviO0xc+CsZYEJuOVi8VbJFWzxnDn9zVtqA
y1rsY4N51XFDMHWlG1yNCVFvAfU5Vr9pmkKQV6B1qD5+b7pEceB5OAhJcYlGfThj94Id+Mmq2arX
MzsGQkHrcMaHDebGnMaPqQDzjin4rc/JDumujiuupvJvJpqWyCnnnT1sWKSd3CWHjcTESp8FUO5R
/dBoy3dprCKbUsZq5/YEw9q8P5anPo4/bfzvxPRwUtvGK8ien4YUNAE9e+tE/bc1zZc8XV5AkAC8
ZlzbKJPO8mbaDn5590gxrabcf0tnsavc/lvl492Q0QEL146x/iNMJYl1n2G58J2b3hZnqY0vaUJb
aqZ1x85Wu6K0p6BYsPU6EXDSUqsSBGXQm+O5jKiyDQFXju6HMVPsWQ2Rv5krfP4xifRXTMsUK0Sl
eFA6XcmOU4+nzrogDUWBM6fFSs75XU+pQZ0Xjq6Zm8GUTVfuLmyCbI0U4KbjFPZZ1+idep0JMl64
pRiEEVbtzI+smsgPFo21nWT3B932RyoyBe3M4jHCum5jiuaU+KoRz7ZVbu5EH9V8MKSx6nxO7dD2
Ap7PRAO1nodoBFobZZ2CAKQF3+43vla/OpHeb4NEi7wbn57BrlJuKRj1Jg9BL4u/9FnOKze33zGv
tBPs1iJt3cCPP93GZunHe7J1l7JR5OpV3JPyL+Y40ATLxLYpf4AMpGspJ3zC06coOmNd98khDJcv
QO+LvZCNAu0EAF77paKF1kZqlhnhzezM54ZYB474J0/EVz/hVcqTiFVqjqnSn3d1x/OJi3ytKL6K
Y3mPXOLbFfhjM0q9o5y6BUgguSHL6NE3SmBBuWTukwUTQKbEBhpBwQRO3hAaKpkcYz3ifDIzfyIe
yfSuxoIfSMgj0tJhGtPSh60X7YYOcmOlT6VaxUSaHlI2DLG9VDu5w4dZt++e0tY5ZjA0MhLm2ZC8
giuQhniPcgxIXUtsB1YPOWhrHfeivQiyrZmGUDI6Z8N07VNFJBerW7jCToGDWT+xfSL9D7GS6IVe
X3piGZZS93iyw3MzHMH18Bw2jM9SUXOaql5tNa7x/Ndwmyp3Kzpd3/Rp+uM36NNarVNjByCtNSVc
MTdj1jQHDGgTkeC8E2wSqfzOtLLcKvs2ltpdDT++ZOvtiPtg12qdEapeXEmuw1PO7HNmPndPUTYR
3w6heynQcyP+/iZL6AfWi4Os3Itd6fV6LiPxUEw9v4hJtU4sJgdMo2NZxWuB7Q0jrrvOvfZRaoiC
tHBzPCSPvoQCrvRPEYXNjvRMTfSPk4+vWZpeuanRzAXjaOPr5+WOSq4zXIlQ1Hwg+ZZGfXxTYDJX
ji62iWYY2GRtxm+nhs1O9L3T4402ZIGidmEjZv9OqOyny8ufxVNi5/G1L0qx4qYS8hq3dfwq8UwG
RgxjKc6YzrVfhLCJERMMPLvxHyvLH+18tg8YmzB4MncSS5lWRm2e9Va7E25GJXbARfShvhKveUh7
J1cBDmMw26KTf7SeipMa+hG3e1y81QsPzbNZzU9uxNsz35jL6wT8w18Pvcn3CAZh3dcGcfmId4su
YS67sbGJ6Jjodf9mDuK9TJYUCfYX0zlUiZNgMXafJQvolWedUxuLQRaC/4rkI/s4ErpDCrAA+RSb
Rd0OL86UvMT9fBvH+CmKp0PcVZeuzbdNc7FT473kWwh7Wm/qPxWkk2jQHlvyG62pPYyL17qY3e1y
MZ1VCYGEwl8G+auZRh9GaN5J4AjcomqnKGJIpNsQWYBglS+lAtrdo5misvVzr+hhbuLFjhby7dq1
Qwq4fzJ4tczQ2hDQ1qX17M3zS22NELnfERXw1FE82BHETXqQujnvmMYqKIu36YWe/U2sN79n1/2N
n5EVgjjrIv9Rrf/bVOqzKD6HNsQ8jcCR6+EdGemp1up17hQ/Bl9sNlc/EcbXzC5fALLO4Kt8WiYL
99Pn/bxrU/VeMGCv5pgjKamndGV25UeWUNzeuM9FjERkZSwKxoM1FUFmVM+2nZyaVn9zRfs8UFwv
sdwFpRc+eSOxXnwcP6mXPvnR62Cpq9FqVPQk4OGzP5WOqtQsEVdNbbGMuGvAO9a26eucZDEJL0PU
b1r8WM3xe9q133l0MdsGK1NFw3PUeWca9lalkteQ3p5aM4nQ2D+2yFuKkpZllWFe+t4o12hobJGY
tPGdY+g8ht2babWEz341Y6Qd8m560kKugi4JyCy+zfHufwx9/xXMliks8Z9itp4JD8j/tf5oygw2
zP8P3Pr33/rvtj7X+8fmj8KYx0FnO4b9L96W+Y+JKQ8mEqsyzwB39S9Xn/0PzWVUihkmOXcsOP+q
MDONf3TWhjboEtx9hmlZ/y1Xn2n8B1efBdiLkjTL5Q91TGHqfNfVn49bXETt//k38b9VbKRFk8Tl
vim7CD2id2nVUS+5ZXhsJd+aoW9vbGpZ1WIsIXou7IdkOvUsR7CiOt7u6uZ+Sa6V6lYWcCF7ORpr
GBRKTRzNMhoDS4bhJpwuEyzMPWfjnyTJ3BU+3iRwiLOvKbFgXROj6g/OWAbRxcuz5NlP9Y3eFOZ9
CjMvyEdT24pZhcHo0Lw+peauY3cT2OSo1xnM0q3F7pPdHOt/3SX4RZ92sjdwyKPn+1ueu/bJJ9ni
kGJPKandoLvQf9DJcgOisziUIQznkcBJow9UwDeRT6dXvEkny9+GXYRfZHAuLRuetq2yZ1dkVHaz
PNxTDLGP4eRDFRHVSR+57teDd8iZEXaGHO++9JYajqR50Owdacb4RDQcDq0/tO+aOQKo4kyIkoQQ
chZbl7BbfHa8X5YK268mhaBRkJcN+tKggSVVlJiIkbCNYxsbK25/YT5+IF4vXxfjc5LEWObi2tyR
qoOUYrvo2644UsLy2TDKrD1K4A4iOrixsF8wDZG/gMtVGAy6RS7zh4gbo2LHic2K50q4yctx+pjZ
1OcmrnTbP5kUlm2ScLiZCG/7OYNeirPP4+xaRT1uc9/JbyR4QdNrrXXFepUfQL8wEUmsmyGpqJOt
tFPqTNlRpiR9k96H4O5Xd2pIui1otzqYYb48ZBVxTynZA7BaDtuGzkgGcq44w7YpLNxdpXgrCCQ8
6I37OsILXpt2qoIp1N0bBfVB1kP2CWs1LSksLtqqTzbTgH/EYaHFw8F+DZlXOh6EbDCiGweuua0z
sEl1JQnCF486t2kIFDUzkhGn3HCd+TSlmMPGzn5qAF3e+IEGmr80Y/KkruhHWbc+dc1axtie9YkT
zBUmwTQtMSKlkYnO9EU8gESES5edxRixKs33KhfVBxV9yUMW9sWT1i86tt4SrTR65w1gxn5IJhu8
vl4EpZtdXTYnG8TCiPe9g+evns65dHnu9y/cJ6qTHPObVxibWHXPlo+TamrkxpORPFUCHERLoDvW
BntfU3T4FFZ4Lwzq/0QR0XpSNw/xyGrC7CzzIGexNPKqTed5+npsuwZvi2pPnTY/0V6X7mc/rU/z
V6KV89GN9ZY3UP7MffZiZPH0VEbhV648yldcDDWmoscJ9Y1kco33P8nJo4p4iacPrMktAyhMVQx7
TbBwopdQaL/dyX+p46aG6cTlo7Z3vFByIBsyJd6D5jOxlgKvJR3BPuXF6V3PrbVGKvyBxmDqxdDI
KUW5jsaYXYtddGFiPpXQ4k4EnzTEQMZyKzGOSng+d7G23zHpDlu7LI/hWKld2idy045Gcx3mEX9f
vfXNQr40xiurIMZkFsKFLuILDhyxTnzuL0Jzl5rmF44g93EYFJZdk9KagtRNXOYl2Y3JeVjEtLwn
/OIrSq8l7ZW7pOYO5qXU1ginvtCD6z6UHeJm5gH6mWKSp8A9tLPlqVte1cMxiR0ZeMNE/j5S5oZd
JTfbyo/5+Ri/hWtZ8MlSf6dL9dU6KfS1yNhpUZbukwU+1FnNt6umBcsAVqHTNbkZEi9/BNCRkuFv
tHsG44fyjLRbgzAg1uCwhiByCB0+0h5nmUwbuiUWc6H3Y/nha2PKnDtBAfOJfppd+Qb9Nb5MHtGE
pA5Dvu7xyo8WZW/Kb3XxnWedujcMntz0EdZ8kuDkzKiYY4ZDBRw9+uSipD801LpsNCCMq8HWxwBJ
hbAgDwEkYJiQ03dYFQx7tTuuAMDOsNXrt8SmFiXuG6pj+DU+NYBNCjvOo8KezPl4L1zICCQwXYiA
4QPSAOR6vfgze/VRlaKjaGf4kwtKx4yUkpAm6dkvsqoqs2wDEhOLXiZ2QiesrhCvqfzC6CG6iJF6
2lJ4zYdS6nDhEG5LM+1X8YwAEeG+3PKl70dfHmgadB/In4yPnpC04s0Hsrf6US2BKqAs3QYhqcFa
OeQc88hts4Whp9XerDi6Ty1XXbvyzcPkg1+Zhk97hFTnmN648502P5hz/W5E86cns/Cpaajytvpb
i5AwpfaTp1sxy1ZB/3rXtyv2oXYwoeZh242fYNBwxE18NJvcjAI1a3QQWeCdqMvqC9cHYhYt9eRi
rWGQPWaiY61q+e1mzvIuQLv0enu+dtABaRop9L1XJJ8z3lv2oqwaZmujcdLtqFccVm494XS3iwvg
i+WCRRkOzoN8kztsvSELAHMuEnszsUA4OnMNx9+a9n5qocaYDXsJB6xlFwumfRA3tNp9sJvBjUCb
/Dyn9qpzZtLqNjVmkjdYVhscsHDHDmX16DgJZuBc25OXwVkRzTTVW19E/eR5TqSJ1orrU3Q/U+6J
l6Ld62X+S7hDdcsBQpb1/KcwSbcjVaBITOQCSru9wi/L8CwkbPWX5IJQzbvnpPW+ziDY48zuAyg8
CVZT19n57pw/C6M7pKGGmsr5vWweKXbnGzBZoD/5jrNJCi3+hWc9IRi8J+KYbgxX6FurgFUKoL57
S3tuWvH41BZC/uoNATOGfUiVKPuFWNqdY4m1ley4yURf0urbtZOm7cWNFS5cJhh0nFLfp7VTBmmn
smcrHmi8y5B7iNurnV6b+TqRbfiLgu/fxtR1FxEXVuAnD7ArrI9eZ4sFRio8dY64eDUsLYkMS9y0
cz9s6f0Kq/ADJ/dw0K3ceikU3okyQrOU7BVferd56y1SG3gEehqdKW20HfoGGynz/QxYdUMc1lrM
Rike7PFm5X1/NvumCIxZq/bOAq4L5TdXQW7JTpM847xQux5dlGCDaV+TgZ+HbQEz9RtD7unWOFRQ
PH/KKOFozB4wa39LT39wpVsdkHUW9qXYImJEQM9pNWRjG+4aRNUjfAw++ap7cIpbmgNGqkFz+VDT
XygR4i/3zf7PSJEAa4xb7GELY7ffHtgX0slbPvOj0vHIxexMO5MagXAmsZA10cmrkw9S4Q6ylqd4
UeygbATs2TGWL07yuMxZtBZujSx0duA2bGTI+s6zdwv+BX5eTTZTAXdQVUuw4hCWDXi9kF1Zy+Lk
eXZbcyPZY5xjxlXOamIEGRtDKw7ZAEeQG7tSC6rCnAP4pGKdNnQtpWWksbHIXT525k/SEpeWnYUR
vNAfKRwlDflmDXbzZSr/PTSq+JcuQ/rs2Ws9DokVpLMN905OJMjL19Fbiskiyqt0zY43bZ6UwWjP
8j18LMz4HBKe/44o+5WWnN+n1nzWXPuz9YvyhvMabVGdOY84QTwTxdeqH5zBi6+CtyUJ8qHbOQOl
fGzrcpuptAT5tiln0XyHHa+jyw7x6tEPScBPQwD6gUwnT7UHqSTRqfvVHESckVwC8mHKPlezBvov
ho51aRg/OlaQU8P66inryByHs96r9GsZaoBNh/Sr8tIUpqGYKEsc3+qy3dQVvUP+NPvvad+cw5ov
P8GavbfRMMfYeqXtqYMUaPwMi/7L3INOoXR1NOO02HJNQJIAyOEY6kRHEdvMZeVoGPHrXycrVw8W
SWWfgwTj9/z9jYPVqKO0ciSjnF/LhP5coYMEc5n6K+5YSTafWl2+Fnrprq1+/CIfQ44FuYozEETQ
4IWvDiGRFYMHHNCIzfrff3E+H6RePWmdoQdwGJOjjA9oLt6W2P+lpKpvxwB2Hg1YlGGFufqvn/Lv
v4bFGh3DBRJlTZgQZW5t6rbPZ8MigN2gY2PWTCMQjVlv0OJJQxaLVwhxuttB8G8WVDrJH4qOKlpJ
6ip5E+SUtqqrL1rrxjthj8VaprjrYqOCM9GqU+TCHbOlBeyMHdT/S25QVDgdB2ZLsrrDMjY7nyi2
GnJz4pK1Qk/ow+6lHqckaL2YO90cbSMjgzCHFS3oJvlU266zBTvmHRhP5tq9lT3md/nppH360H3J
3o+4PyTX3FY2vdGDTxkTsvKYRYBcbOthxOIJVHCXdo5Ps4olz0ILaSVKk/1se8nVczGlJSAiWEC7
K89z/XM/Z6+lBLE6plZ8S4eMOjG4vcpnQJZpchO5u6vs+ttnn/isJSGemkRLN1kBro8MFimBuX/X
Bo0d01zoBFe8X4WBGlx2g7UD9KAGPpJt0spjgvLdDWb3PCfgt5AZ3pOx3E9NL/d6kf1SmftuJc6u
q8SDO8hPafuoAbn1pjVnSQ6VLT8X0Vpg2E94aMEovipoeF3qb2cdjNGQURLD2iqInPDoLSeb1KdF
WzhwMTmlRUId0yWD+BciucLeCixbn3YgvnaN7Pt9MdK1o+gP+1u9FvLMgs1LwF1xB4QzQQmpotib
csxFj9UBSBHVC+2HPh+so6nqjz6ZFSKvfdPaAdeOTo8XRJv0FMtXujMR1sxHPruPhUrfQrNyjn6H
1XXUL5bjYjlsrn//oBL7276u0n0dNkerrXhwVKbAE9IgXs5vRpQbp7Dkcywbj2th34WUgFIRbC/B
IZXmA7cg1gfSz6Cl+cYhbJAXF57OlJt74roECwc/26Wpdu1BCXQ2LDd/AivuLlHuCDbJEfl1phfS
6IPYR6HUJ/XMwfMUK+IPSc4QSbYLTQw4J6blgf36kF9jC5fDQq2drhUE7AN8Cu2ooBydGjsKD1r3
paG5rhvfBYeklMYlsLl4I6aVOEVQnnLsRX+//1wTilvPYn3y7KNl1vaRiKB99CWRS5s/r6owv1kR
7YL6EhaaljPNV8OzNefvmdNdyXxjphuGKSg15ihmmRdRl9iLfZfYTlQhCcjoD9MQUekI/44l7Z1u
2Hf462bg99qtCNeJUDfhAeVKaRNa9W6+IStw0We8jNEMuoDH66vuYJ3SHHnGB/mVe5mgarCwCHfv
yHdjwk3pIxoWzKtrpQTC1Liz+goIFxtkd4hloMT0PRTvbT3mz4bx7cz+az7GEXhJjBJ9DQFCUYtq
Tp6xy+Q1n1A4yNNip9HgY2VtANdV4ADuPkUt9oVkZJoNd9fBHEki8VuJoC2UfbCU/t6xAzyWHqG+
JZrSKZXsSfrMIcVwMjFVYIoPn43Eyq67XddSgoFewy1mqsd1ZHxXWu2fL2ry/d8GmzLMerXK2S6z
GYu86OS0i7O8RcapjQ4P3aSjiYFVjDq601NzuHajhJCgJ8bWDj3qVPLkwWDUB1PZRhs9Q+emXhUv
zAZ5ZYXXHNeTLb6GMcPA3ix3ADYjvC+dU6hFGLoWZwrVNfUV+O5XYpd3vaKXcnbwK+X2DD4KmMOQ
9uM6wwlGQxt+IrdFPfVMMFO9MlSAaBCv0rI011pMu7rPDbjmbb1vKO6raFlPixr6Zvldc9fFlUPO
y+29tZaN1+oOw3w3jOz+ofj5GgJbJrPHdvGCtPFvQxK+0ik35dhId3bu3sFzvVslq5DZuPC53gL6
OtIy9111vB0Msz5ZYT2tyVqiRPfk7MMUXOUUzPj/IYEUHzreL3rSn2voS2sJmTINTaIIFmIN0FKE
+HHfmzzlfLO9GDxL4KpqK9exQYvNZxf1sBxLZhYTzyP3j9j68hL5xd7Ql8kzYF61SU2TF6j5lTrp
++AM3213AO9Ur0QNFJAKcTu0n3DjsGbts49SinM/Uk1ZjDki0RBANzy4XbiP9OLLa+rDWI7QFjv7
GBbE3RIKLbF6wRbRQSb1nX6wurB64FJ10hPtsSrDFduea9QsglL17MkKEGnnbxPmG4ajG5+RLqK6
K+6/HQMGdiuct6jHferww2FF0STVjQXTMTa0zzhcyCKZBRcpOeoemB+LYx6X2D7EvivqfMuhptGS
bD42nYOTeeTE7S3J1Po2+82febC+k7m953CI52ik9m54bckx+8X4Jw5THLvNdNZi81Mb6+elRbRP
4q9eFzd3HgLd7w8I/O99JrBvQ4Zfav0CheV61Gj29YfxS3QlIYyOjw+vAxcVetFZm3JNOPgxLQ92
JO6mYx+mKj1EMUnoNl81Vfde1vbLwC1gKJNtxmFOc9m+7S1sbJCIpLbDRgL4C1QfSzn45RoMExNP
SloJWKC6+eVJP2A7iq2eMBlrm+yV9A5fY9hCu0wog6v5vzytRnWidtWrPlkDP8qDlX+VCKJa05zN
ZuDBqsNSmgfgupk1ncuONkTDOoX2RMiOktpkLF5HvFpcpJC5UuayjobriWrSyTpQ8807HAgadgow
n9YO18tXEw7vVk+INhHMj2WB8a0qrvVcnTTzEVcdRTivBd97mXaPPu8paGJ5HQcg/VcEt3lhU1h6
NsHMReUEe8xx2+OAaLEvOsRfEMyhsWHabBfk17CStvZcSG5BYWK9puY9xRLg2+w/Sn77zA66g17F
MnT8qXCpQwrw742GOp57Mw5/6K92aM4HSOTrBHMbL6j8aQvz0tk4HGq22spTG6NTSUBnon6uy2+I
P3ReYng1pbkrlKftHXWr59w6YCuB1oZqmacT3orlFVG31h+J43swmztfnsO0ldzKs202hwXtoPEV
LzODKcucoo6rbaxx9Apb0ERdDLumh9koZE/fajh+Rqn8XSyknFiCjVqkxZClisiHtTdReMPy9JQh
Tci9VdX9rtdDoDZhFCQ5fi+tYS1lVXzqNIXFWE8IaQDv2ngtd0z42hT7TIpVVVhODxofKyOrcXvB
qksyYa9bt7IOliBQMOaKwRMzjFYkH46MhsOoY/zI/RhfVM2HY8Q+4LlE5o3Ydh7GdGeO3gpvvsbC
PGfB7x7z2GMGgmiievseCX7Kw8WxxUeR/SHcb949iULQkCIxQj05IaMLIEL2cEjKqMDkq0Mlzxps
SJDMQW8xY4BoJd/1f9k7j+XIsWuL/ovm6AAu/ECT9JaZSc+aIFisKnh74b/+LYCtZqslRUjzN0EA
SDLJTLh7z9l77XVATvIqayN9IwVtyajJKZcb5HaWFD/LsGWm7ivrwMPlX5nFrmqr5s68jM0Hgc9g
Hsbc4Sk3MGwMMPApQ77qMLAMQnUXinI/FnTgJVgw5hRuQCQtmcqZOzV2ugXcGWRCICi2PBeNnegb
ZWWQ7LpyzUn25mXPyJ2vle8/Fm5iknYavsR1RfWpMy4tNy1XI4oMw8JVLQ3k2fSQBVyds1Wh7gn9
RIfOYt6j+az2E1Vz08Tt9yrwH2vkdyB+fO47PnXVXFRrVcoHJ4Hk1NSuvULbUWYguIZ9jXyZdjjX
VVTwhCgo1G+qkavTcV3kOwbUYV0P3KuRyY2pMVobUBfVnAenyh0Ri9ZiF9eY3gXxCFnkpksi7XfW
qGXrtgRLCrl/HUYvENiLq+FbKM04DevMn5STcq2mKMQxN4DdR0cl4J4XNiGj1EQYgSQfTa6IRS6e
/Ngu97HLJMx0UwRu/gjIKLU4r9FKtQHEmqR8wlpKeKmJz9EccAdkXbFSUu+9aEBqdqSoLlrCJ6hK
Ia1CqryIW+bbZftMtb9ZdRA+5XDo9RSVfruSIkdWqlhvhpVdRoidgIDRe5JJHrXjaybjcGG52UNv
80+pN8fGm9BT1a9M7IPGN2F3D2AczZWr4SEpTAoKPnoFeF3lhllFid0oLXprZTRAzyof4UU1kGmu
hpvIyJKd1sudZjdT9K6yMOpBA6W2lNUDIXIPIcK8hR0xgVNhAKSdR7vdfpC6d2FYQOkfRQNlTCJ+
I31lc427UnTMNSOaYTEFBfoQ98McQWRTS5cqkBh+ODb8X+nwwxyqs616AkEjbT89LO5FuNZc2Aq+
sQU4f1ek1beqqzljEwjvYM/7HqoxDKWeursCXMi0bNieOnjdaW6gI3oZknOdvlg9nUNEh4y51PLn
lAvsQl+AKNRxl4zV5ib67oXu4joF7F8J+6C4za+Rr6Q1J1ReAlii4F06f0f8A87+d92Ta4B4P1Ko
0b57ywegWxraO9vtTkK16L569TptrVsF1HWUMSyleG1b/rkM5Tdpx+sql8+M8oxN2Dh3TW+fFSta
+TiKXDSkyWPb1K+F6R2m96rM+JzlxpER67bWCXaqlnQsmGyR88GzNTS6rRdmRz+9lHb26orh2qnW
vdvIVe1tCUR4FcI+cSRd1EViQNs+c/tsxincfXRgCtpWcItEO9cAGzPXCTepCpQ/NYSxwnDOVKeA
NVhwqwxTfE/D+BjK7LWn0FHr0aq321NqFUe9y58S45FvjRB5AtZVAKv0QwCTXsyuuUzHq8GaFKXR
hT95pwL/zK2bV8tvXUFVa4yQ1eBDoHAEC2Ay5Cnezuu6HbxzMncSYmSqlCejQW290CvEkEN5Q4H8
UjoVX7fkCSDuheUslBpxnjVeLcz9lZ5vaGe/RdB8F3lU3qR7yzTrrhyCfeUMGwt/ScaweNGV5nPY
iI0FidRrsnNZNciyYgUPI2ZBt7tFEZUq8qZo1gRokpMkeu6V/gddRWSgsl4WtX/Vm/hedYC2FEm7
6+vqaJBHsJAKiNQY9nPRGpdS+Bs43z9Im8DUUhYOZbJnas8Bd0JwX7ZAmmip4mLdecY3ClvHZGjF
KuspWgN9VV1/m3VilzNLTokY4PZoNFff6tc15wik13NoaCB6g30TBY8iYuCt6JuxHraxLHaep6Au
rYCq0XUpsoNX9HSVsP47oDcTs3nwKALXiCi57W57A68ON8WTyMN1GmYP04lPlM57nlD14JmWt3fE
sCPZL1eoZl/BmRwrxb1LYnMta+eJRvtrF2NXM/sjM2xuV6X6onUOwaTDr2wCLvapvA1c8gvN8jk4
bacsATIeGXqcytbYC7XaplLDBOY9CqoPBeOXPBV3fRjiVSreaV+/yd7ZaVFNb1ykW7v7yIwMt4Z7
Io4H2Fi2UrijOrXyfdTkjyaF3CucJ/gqzLoS60dWW49DbBEgKvZWXT7Tx/xGFhVUiW+q6d1wePyK
y+Apy+JNbMY3es77Lh1JNKTRir7CzaKLirkwLx+tAPJwz6XsJt+FSh/Y0h8yf5JjNh+UYXaos4cm
fq8U9b5K5FvKVa9kxQkd8asoureuRnXpA6BoceTgJLuOtGAhMlLeFOhKYx5AkE8BFR0CO1rxjIEh
7T8JXbsSTbUiWubH5EYpu2AZyGqbI/WlkwbLhlyZ9Br1j/SXfnqDc1f64k4m8beE4C7fjnZJ4J/C
sb9zMAjoSnYeddA/evEzhMtbxe3RVJpXnYvKAsdiwYpfhfRMY/WWyPANHfaBFCnqeUxwG5OquS5f
TMU8AfVYYchbFDaxXmFxFxDRprc0U9S6u+hjcekEGajksimpRvmZ56XjH6QXnxqte6S49FDxTFmM
dERyKKj+AG4h59Tm7mlqJI84XJ7I5ZuC+dM9KQHKAqcLYJKl1dRHDIHMvqpqnRzU0b6Yg0CPilmR
ifYQkI/k7DyRXj3/CrR7E2BkWoTUr7jPkEdpS0wGXkbRClkjiO0B9UQBpRqMoX8x2mTn1tkjJLJ1
q2NOzE19UePTqtXiktRQuu0HPer2OOQQJ1Dh98WrOWT6Nu0pAdnDA/Ei/ImuoZJWXcbWOEeDuCJ7
/q73wc6vgGOn48mjiyrHSWguv6VNeJ+nj24QeAuSD14G5xvYzn1v9h+5UtBJ0QTax/jeWzpj/9Rp
5XvXbNpKnjopXwNjeLNRFqex+xw4XHLw2BND1h+DCM8GVXDaIjDEcrqYguGUXuX7vharUPF34CJT
WmN0NtDFoMQ8di61uJRmdJyfo2DcejFjJO4Ya0vnMHXoKu3eshdobgQ0wGwDrbdYZsaDpgz+qrW1
J7pbZxd5POqAA3OcXWgkz0bLZd+NPu8+HlXKDxgsdiD6Of0oPJnGlTHvz4HXPc1ZE5mz6bWLVaaP
4Dm3vn7rx/AFi+yDZZrISRmqqw3lcmwoBSafqNgoSkCBGhukpRm/pr8bD9ZN1d1jUAZnEAYmkBSk
OtMfTA3tAVV5uEI7e+r95t4NYMJKzpQgfBKpICUqf7aXlTaeiT/yF16PV0EG7TYh300J6D9PP9Sn
5Utj+0z3wp9CBjVCdesxF8WNRAewY5g/kzx7cJCUGM24ilMSoqSHwUeHTz6OPMndFVEH2QIqK5Vh
zObSGp8nNWpkwnFX5FYi87UMiiKgomK68kWN44oCs4yVMxb/fBEPPA7gDVV2e3E9izKhsfc6eRkU
+zz4+t7HPx0Bhjde24Yi9vDYIo/vwwFfYXMxwjd/KmV2+c+oc75Tbd1b2NYmDa/l299LtMiW2Ple
8tMznLMX4DMbSEZwVPkOce3egxHfNQHgcCo4jb7kD4iFIhMYjNwiizTeUsJbNgSXZXTTVhBdLwk5
Alrc8VXGjbEeeWot7cxWVjZt1WVU4+tvkQ3QgcqWWAwZ26bibbpl+rJ/RSibLen+THmCF8up9aUb
qeUBwJSLVdZDNXE2h2BXM544ZMri/+Wf/638E83lf05Z/ZR/rt7jvP4X8Se/+Lv407V+MwwHOR40
L9M0rAmZOJX2/v431EzGb6plOLoxNcaEZQJuzHIUh3//m2H+5hqGSkPIERgvbB3cI6Cq+SXxm+EQ
xGpbuqtRTOa3/gemo6bbk7ozTwY/z/Y//v43U3V5D6GqmmZp7iQ5tf9Z/enizamx2ijHCHIaLg2v
WBNtSnNFULvrZbyXPrdkErJembGSJTl4ByQKr2OqXJPBs2lo496eyEhGCydCtGCmtR2wiCExeIb7
3dVvVokdEkEHlN2rHCodqkeiVkYz2kiSDRkWOJYjytWuOSwaFxdTnt7DIX6FdLX1URRQWAL80Gfb
snSu2nR1YEEz93pF4gKJS1P1+U1F3u1iTKJ/cdcZ/QfDPYZ4BrfJdDgaGaMi/NZunJ3IN2so3dpn
qH36UhXxfV6H34mHBa7Io0yxyLWQ9zH9H6wDob0umgD7nZlTAk3WiejNk8aMVvLQd1K8Nq2S/SIo
eQu69YgHOyvw+8jm2vQIXAUhSW3vVLCnMU/zw2ESFoiwDIwdBvPf+FmxKS4iWCcpGdF73EmEjdT2
YnBAzJ/Ex6gZ66HuUKyW4r5M4oNjmQ9kBfQLvaByHDXuyqmUb7XZPhZl9k6aUlsT6zBEey2qqqXQ
iVGM83Gt9NWTploIdgCXjzxATASRSyvslo1vnRXbrhda/6xG7bnNiRRVuvRspnzcmG9BMltHc9Ne
0bvky0IwxS0Iv4sB3FMUrimLOyNCYa2JTyNj36UD9ggUb/jOlAOc7wDmf3Rixv/X2DcvdFsfjMbf
WLzHJm4KGhdhWK06mtBCByXgt368iBSFTAwEYaHZf6/S+KRAA2EIm4Qbd7xH5F5YHyqmna5IukPN
lzCQ3no/9ChgB9Jk3O9OHB6VooLE3XiP0MyvAcdaeCH+2bDdmyqwCqcv7b1mxAwJYux9GtabIAme
Gr1zdkFVn+MCwiXOtsfcMcj+IEpVG81409qM7E0pN5KDCSYOj9kQaS9p0utYcuY+TXyy8hLLabUE
NXCTAfUFUwZ3eqsVjGx4VAVtRgJe8QrBe4Ax+WzY8UsBanuJwqddoPp5jrPsY2jPqpudSUDaODF9
H+JSBTMHG1FXvynq/CHvrPsxdfY5QOfFUHSHyldX0oI/rPve1cJuKrI7W/GxS9InHe28X5b5zhwx
OJp61axVHql6Hh/rvtOW2L7i89dCWqGxyrPJKOz4Lg+tOOOC7oZXmpRygXrac+qftJzQMjiZthgT
hLJDmT4VBYcI6eqadh9uc+OtnApAdYDuLEPWsiLNcIFv45bUrUErQ2HGRem8bKtohTsJBDijXLOm
EaUCANQnFGBHcNTn2tc+pWRSSltkir+YF80EoJzXZhTldDNe94bz+vuLdNA5e1J0yI3xta6M5M+k
DTazz9f+9HaE99ATwnxWCPhwfVdrO07Mz6244mtaayG9eF0QqA7fnSZJmQKOz8zaXRoMlg5OE37Y
KtPUogEDs5M+0p6BUnAKMYdsQncXRNNon1YgWMmJfOmPhEPMa51eXIchpkb+x655f1SJu7CH2Pr1
88xlfv/NgWfJCvB4uvgKIyv0cZuOtthWc4raXwLK5p/LfM/c+3RR83+NMQvtmOy1MKd+ohoajR4w
dJ/vVM/vN+9ow+jexwe+cSrObrPNH2RDryDOQuOxS5XjMBDYE0fvTPtt+h7cbhz9jbKJN9KbccvQ
2Za5XV61aXDY1b1xRPe1bco6OoJAeOwG6mONCMTO0rK7GSKGSMSnXZOF+0iCLiGLDznfO5rUe1Ta
1FEpE1IX2+gp89q+xKmfAlHth/YRZF6+ztrcWnj2qCArS5xDZYtyJ/z8SU5yWxzkJ6UokDxHgLOT
MFrXQX1sRuo+lB2cAUieN74yYGf6p7yNuoMXV6nGbd9H9V0ey30s1PxQjPK9lJq9UzKG+OmQfzd6
sjRqswx2gWydpxBYfGrZ8Q7Fm7UuwPqCqfXfyqH5SUCuvLdUL78K7EQ63VcCu5rHMWvCw5hn18br
cdPhl6e8FxNIGdynUeBtFGlV6yKwJkeo+trWTFpiv3QOscsDV2rNKvjRFEAfRHCrOLs2HdHJqHpL
edAyxDFD1pQrz6+JYcNJCp2/W7Q+qnCjL4OthR57pt1FJpcYOZZltpu3nXYZTdTMviPZZTfLl+YF
4vpL29L+ZzSRHvoZAgksqqO3YUwVptYk5lFKrkjbbrV9EsEhdKcqg6NnhxGGPJo4F5GQgNs+L7yC
czMCtvP7znl7KFSxLZphG/T0lXBwVqSvTIuaRjlUN87Q6mDJAe4FVlBLUbJ9QRvmQM+mPFR/rM37
vjbtsXiGi4CMbCLDzUy4gRR6EnmzDtuaiHdaYhPyq2BZnV81piDAUOCDTespFMbSSBTPhnCfEJR0
mBcm5CXUeNP2jAF0dPPFslpnPUxYVpNRgQAbsddKcLgUAeoD/RMOzB+bWkAHFOdEi+7cammST3DP
z1UmdtVh3lY6QLFRXHwY/iiBBzK9j/g+OSMnJKyHm26ZAKHadaOzrCf5FawQZ+FGrbmcj+tIUhLA
u+kQmwWImdJyN/NRDqJxxTdc7NphzABmA5ibF3/hoc77kiH+iSQBQQz1RQIUAbHNi/lE+Nqc10as
Gcu6wLQ/H/cZAjovZlDqvK9IbUYvXmX5m9QqCZnihDC0EZ3AvKoxbqBcoshXGuDmGg1esVfD7zOu
1lM9BIp+RiN1/h6nr2yGotYYN9bNFFIwb86L+fv2I6ltzb7eeYpaHb4WCuHCf9qcX5j3jdZbmUf1
3qk7WkfzdzqfbvMaulELtRbGpPl8+1p8nYNfJ6Kd0Knkwtq2yhSR5CfOJc4gNzoTM3FezOhGc+bl
zttdOEEJwvJnN8EYP4/d5zWKA51+/fRYJN2MW1uMceiPA2f7CoSpf3cMkXgygodrOh8buA+ggT6v
3M91Myo+yKaU6/nAfB2i+Yj9ZZ8NGAnWb0ZFbTpi89U6802t+djN2/Mr0FjxPdJo1SZE5ufFW0m+
gXlbRjbXHb72dM+wbxFmyKkW8yUzX0rBBDae1772ab62taWg6+0DJMbqwjg6W5q27LeShMWDUSnc
DqbXPn9g2pf78OdbEw4IbRJ5wBEBOfePtb/sU6rSXykT99hwHIivITOHjZ2EVHYD8IoumAcx3zha
ZjrzWuYG0FHc6tt8CLXZlzId1nkzNTzuafMRJXvV2slI+bwE50sylwHp6r6vcac0Y2dNm9HfVZrD
oZkP4XjndmX0eTXqlk0o7xjRs5ryPi1JrUeTkGjny9SiWvj7L6FuuyG5Jw16ujqzmec4X63zwnN4
5pO+Rm5W3NCbn0nFrmnw2/OR/tO2dCyaqgnWXnQxnHOfR3gKmZoxtuq8kxAbsmPJefkLLHbenCmy
82I+9PM+D9iRl5Xu7ut2mXgkYC/mO+fnKu//lrk+1oxYGht3esik04exhhjhmTN/hH4GWX6+BvYF
AtH0E73G+Gg3r84vMQ77/XfnTV+oSAyEpXxviyIIvnt1nG796SO1OO4O89rX4t/tyxSsNp9RW58/
mE5fzb97i565yjodg1/z2yTz74FPOZqmHm79r1/7d7/7l31xMGI1kzqn4/S/zq+qif1ud2a3nrfy
ngwsOcWqVvUPrZseR5nG5QNo6PdFK3k6fe3rMH6BIlKVjUpncNt3CZFYTQqWZjoW86/5A9x06om8
zfzL886/vM28+affAfi/NiMdDAEfPqj0Fy0QVJenv/35dp8/2xY9mDKHb0PT23g7vz4vrOn//Xy1
HY2FmnKiKEbBbYLSaHEATQA1Ckl4t5cWKYEtpINqR6wUtXzFlocwcBgWZNkWtB8c+WnRzw/3Qp/S
7Opciw/jQz6NDZSIUUI5jxKgo3IIvfQVVKcJK6DNDngsvI1TdDRtgDt7OOjo04VedhoUj5yt6QpE
U/P7Yt505jvvvJNuvcbtgu5wOD1tPxfzbXteLWqdU8gZ6htm3XqDuvlHahTVmv+bdOFpYU/3j3nT
mJ8IUfbk2DraTCZ4AKi48+DUyPjaPHR+fJZ51/yB5oUfaWAR02Rbu2Zf7OQ0GAA1Wh3C6dHouHRK
3OkRSNI5GhYeDJMcllVEcfESMAeBtE7IvS+YRim4vSSEXNZknQaHhhNxuoGaifpmdnh/mtLkRjwt
5jUNajae1WZXT7fefvrRea2yDOrNUMGb6eYMJ5PaZic4BbXpjj1vdwbsNMQfOBlMNSexlZPGnlDT
MFEN7pIewZjjFJIxDRYBnBElOa+BjockimhWH/GtTp/TKUHlz2sYNxDAjc05Kk1q+WJqYnABTR98
XlgNXa7MM5tFgZL1QCWXz61OA4qcuTzGj4BUa6ch7CPCBHPoAmUTUAHcQmbyUSNPV+Og+NfSzPvN
fOK4GmxNZNvcT+dVDwHp1O07la4/7mdorUo9i6yiCczbzDRfat5bQmd3+vRQ76Zn+bzGMeK58LUT
ULmyaioyA+LpQ3wtUieyt6O0KaL/Yz+5VFNwIBKUWsKlKgyz2vSKcpvfrZ2GFPPa18KfztRaky9N
6jvr+Y2S+dk1r1p9yhdvAGbUq9bc1QaTsSNYimYX0Ck1pzH4vCjnU80MVnqEJU6NFQ7w/IKSI1tw
6vLdmw7NfLY5boodbN5GM81qgJuGg6u/w8I/ZjPlfj755kVIjRC+Vub/othXrgVlTt4a/9eIhmtf
FhCzCXbqD6pqwHz92qbB2xFx5qy8CbofRdBPc2dy4Golci6GnuwNQfavHTP7IEgclrM7tAffYzFv
/ss+yLgKxu4l6R2tyPJLicz6rvHgkRC5yriGQlEbLvC0eZsxhXhVW8pD6+C9CFXP3gTCspaOm2db
O0ObVYxpuSGVnJB41RmvWnoP0sXeGaAlSNl+KOToHJH0P46G5+1kiDiw1q03aG/BaXI6V/moXptG
y09kPBWec2a4HZ2bQdWPvYaoLbK5ICalkjbU0NVwjjpon6jmPjsIzPdxC6sRIed9hP6FKkytL1rV
PnQxhco+ar1d5Y232BvCXSnt+lh07anVLW/XldNooTM3uGwJn7OUc2Mz/RhkVO4sG+mK0iGrdXtJ
a0YmdxkY/jWG3mxrgHGlZ241e1TTO2iPtOVK07zzwZzD0lIoBQ8vne7qy87uoB3Znb7QFADhAivX
vhbdhcpWeSTKhX70tNbE5U+Ame3GLGVx0oN5kJvqWNP7gDA+eDpjMcndmooo3jkrwbdN+GMoHM3E
CO+SBEyRxmx8A40cqzs6Fd3IdxFd5F2Goh7kB40kzN8AvpzNIIgS1uyJfZqp3dZPEOrTo1oGpLFQ
BvHlyqRps6zsfjPofnMSTqYu26IBCGgI4vPyEH2c45z1rMo2No1saItIyiPEFk5xMwvlMSEvZOvY
CIRqCqmpTqs9zI+6K4huH4JtQ8YQ4ggW+KLSld67a8Nrf4DQyQiJpGuKOKv09EcT+cfZK8JoZ5jD
U68KnA1RRiLc5AEogtGBxdl8y42eoLFMAztMZX2I1O+WpIibtT9QrEF7GlUq/O5uJGJlqVvNOZMG
qhG9E5tKV6kEJ9F9aWnVFidevfEmM3Rm9upNknFcdVmyGlUooASdlxuHJwUYqn7R1nAyE9eE25P7
y77EKmIS3Wco6MhtE95nrg76Jk7z8eQPfrOwGPpv9CHt9sUohmXakwnVoRROdjWhOno8FaSV6Keq
QSRtGPbhYcimVmaxkHaan3VdiSg18YcLE45dMmjBHRrigbEs2XBCz51V3dDMIDDgZ21O402dPmfM
BBNTcb5qoBUxE/V5mtfAJ0WfbkO9rnc+4iIPJ/pKzzG9eOAWQVO5K9rN3TKTzsVT06OrWPGpdOqd
mhTpPo7L7wXqk2Wu6fXq/7t3/1X3DgQLnJX/3L17/Nm/y39itnz+xj/advpvpuqANvgkrAD/+lPb
zvrN0lGQqfBaZmzLH207nWafaxkEDaM61ebe3D/adsL8jcoO4QGGSinWcdX/qW1nGqb2z207TWNg
IxzXFqBlLG4RE9TlT9AWtVaUtsxzhP5R1e4s2T6UreQR4KdcKDbZ8C5yBeHhYQbetXDHATOAi3uM
y2vgR0TCLRHWOupOgE9OdY8c+B2XSAaP0iaRY9xAcX90IRWDjgpuhek8UAU/oZZbQZ414U4FDb51
4ylWLBhFqpAnmgrvGWJ0BcJKCcijD1F1aTayRgIpIixvTcFTw0k2ePlexgzLthFkJ56/xJqW5q3E
V4GLkizrDIZ84xILqpQo1Busm5kct50Dgb2vj6Kp/ZU/jstK+cDZRispFjaJYDZdPcrBNqmVwHpp
Dmg4iew96mxyaGGzrOGabhuteZ6AVITZA7pA9aWQoy5dK+ChYiw6RGSUjDookmEvtqo/0EBKN44n
v5WOtmkq49TMkncR7LEHARvWO7s9aNQRAPAdwqRMjwTa8g8I2h9F64szbjD1aEfO5xYlVXGe92uV
pe8TFf+8bWh348D3nOUhTnlQIXwKQ55o1fZHqegW1ALy2YTlKpcMTOwVfbx/zYkLy/JuPI2DHq2r
pO6RN5fq1R9NxispYut5s8m98kr8SqyG4PnEECDRojRvt1IccpsAMjNtA5p+3ovvZcoFuV2xafyw
XdqK413mBapB5VKI/KHVv6duD3ButGs8PomFcIeAZYZjlGKNlH1qVaKv4yhHoRLhnEjxYI2xzOfk
NGSAQoNDktkkDHN6L8F7Oyd4tvapGpBhK31xNNvePqHKqMDgecWKhLXg2ld2eBcC4E4B6zuU2ppm
Wami38LRv7pYW89WjGtODmGwHXxSOBrbrB+yyjRumnpHhRpgUfWkKjkL9Zuvk8o6bwiGvUaXtxDX
qJZ0kfXUps5iduEzf06OutpSlbZk9DoWKDwH1cSjL/XXPpfDo6fXzy2D+u9RR6ehHw3j1iJROoBK
7dG0q92S+OvmOHBO04FTfpaWwgncF3dtqRmLNoGepzJNO7j4xh6Fpd+5Fk0ES+1gblTiAd/Z8MMp
073fFcQwEwXKUMcK3vKOSzxxt1VsIPJyeus+oLvyDeYecxwtd3hQmzD2VTvYyM4igzRrR0rsWHNK
jvMNjwPJdrFjfnNGf18QSfK9FfXSg/5NDmv3JO183AVBr2wcqcvXeMzX+NHFBUoqqcAdoKJeMYE7
DZ3/jK8DBxCy1bXTQ0dLY525vOmrYMh51e3EVqMrt4wM22GM3QwvttRehljJr9LQqZhVKAscz0TK
LGX7I31XtMK7jylkQAEpj0nauneyx6Xma0QHJH3owOwQ4RJJfPEYWAiDIv50Ihk9ltHYQkCo5MFq
xZMrjDNFAf89VbDFVr4xXnNNHc5BHPCUTnuD2bUWH8tCtw89tGtuFG7/kBP1/JAJsWtMQD7EAhJ2
Pe3vAnBSdTho6/kn0My5OBVo8zJNWFKcHG4xI7qbadTdOQvDw9cujmXMkDUkJdGCktBnxQvGhnQ7
OrmCmZPNYQAAh96C/yrFutm1yQsMk4tHK+lmjk38NMBAsuLum1U645khffYos+QuzKR/mbd6vwNu
HjC8j7kmqCk5j9yBIMukg38awlh9SVUfgYBpPg5911zhhj4zVkZzZCWIDUVyq5lrZMRwLw0LKyJz
/PRM0nJyVuIWjgm0WwczIEnOdLCOnng0hM4UKXRIjbQ986Egc2kxJF75M3AZSUXMAEpbrCylcBkv
x9k5Y0J34fgRiti2wdaGOo6iN3/2DUU+KJmWHhsel6vUw2lj0zreFZZ+8dU2/OE42sVJVOWj3zSa
tU9sfyCWgeCBxp16GdPmKm8DcvaaUuwraaDH5axKAi1+MSDmH+3RRPSVps4rijsMcpxeANVh7yBJ
z19Bzuh29cq80TtSSC+XWlH/AnhuoafWLkWXts8EklD/CrV0X7UeqjtXMrL3FQ81tTmZxnT4UrVN
VGVbGtdqkNkSsn99V2ZkWTYATvE/Vt7OMoLi2Ua7tSTiLTz2YXbn5YULV6hJl4Fv+wf+5ejJNpNi
ESTDqyAWeKMZfviQqnlzc9oUtbsaPJSdwb3as8gnyvPkJKL6FJdOe8XuqnCZR81LZSobGG5Uf0Hw
PPUSALlhZ5ApyhBdHzGBNLD4RPOr8JTtWGFEkI5731cBnlp2NV5Nq7lp/ojbft43beLfyddFqj6D
AKjPzrSY17qM/6cjdn1d9whne1u06AhYw83qL+FkgV0OPCzLPk/fPuP2pFbSWjngYhehEAXZy/Sq
UyAX10TrdkQ1/KJ8p23dtsH1beD6oLbGY9BK6GR4/kaDCMfo3jA4f5yd7qdEFxPAQgv5Tbe0bh+H
/i5I1Gafkow+KBEPdoi6C1HZ3qlAjwIBN7oTB/Dw11Sp05vCXXbR+HTZFeunNjIgMngobFN1JEdU
yPLYTnoMK1QfOi+MllrkabtR96yV7VTuJo+Lva6Xb76bbuGZwJRv425HpuN3bsIjwFjFvfgDsAL0
uS8lffRza4DvLxEHNBDUwfEhvIkte1kMD2GLe0qQbAt3q+bPwpEA41QfdPvDBv85RsCnhnjZKYEG
Kq6/aSbWU1mVv5haLMGrqqvSUmv46tpVqcEF6KL9offDnvTAKVdQCxG4m+UiN5h/Uwtibmsg3nKn
1F2gBpWaiI1t9eWmCwsP4lq0KtziwyfoBwtM9oy1YESrunZNPcOFlK7d0H3WS/Ghpcq5ttU7RfX6
ZWO8OUWw7TTn1uSUdaKkgzNlYwssUaOEofXkN/I5tsmctOCblA2mtGL4GRfSWpiJQi5A/2J6xQfd
+Za0Cv/IUMOGn4odXl1hmV10QXDzR8C/5kbtVJitrfctB9y1yH7QMeZkrpslFD/kYo3XLtVKw5sN
66NDBG0mply2of8h4iqiaGzeCheyf/IRRtXraBB+mbTbbICG3IUpPNvkUE4a39HUXvJaffBsBGKN
69KD5HoiBAOiRjc8e4O+LkS8KnwTibVy8Nv64o3KoUJGxNmErxU5WXvtpbN0qpS2QqDct7ryPkm8
VJ9sdWB1kWLtBpu0I+7EC0f0j7AgwZsoBb7OidKLGIDW9biEoIhzKrmn4vEowjFdjRCkqKKVK65+
RKyO9WFhct84gkuyivalMOViMlD2HYRGS7dOZQymwSixKMC8c3nWQ4ErykvpIzeqAnli/ISHmnD5
wIORq/UIhzoSnY1OrqiNUIcQuIi8chsA7Idsin5ap/6SeUdBsjz+bHxxuA7Xqf+KlyC7S9z2DcLB
ESDNR4ZgfCuV4VHlelzVFYHxhq3vUjGeuqL08MFzISJRpHVu2svMHa7aAFVIjwg1qh2Yf//H13ks
t64sWfSLEAFvpiRoJcr7CUIW3hYK7ut7FU/01evTt3uioCjRg4WszL33wllCYoS8n/PyotTx+VU+
YPfZQpRGnv2WQ53dvU8q2hLrT3ptXeW6VwG7t9JN62SvS0vutih43cInbxlRxxKYeI7F8CRK65XG
BD0ew3mNu+LKkhGha2jHVjNRQzbfEUtrP4cmHVcCrtHaffTK4M3zjY/M/+IMcBN1BD5YDe5nYonY
3P/45fxhu+al2WOQ0auyI/lM3uRCIWIKN0w1Un4sn1hq+3vAAT6n7aXdfAscf+uyLi+BVRwclNDK
w/uZOOktiQjwV5zm3UCgQ3jRzOlrxrbGuWiAo4wAD89j6+98Z9rXSXKiYH4xxuE5lg4KSvfKb4Jb
uJo3GPBVesP0il37VDPotNF7UhphtOiSLzr4BKVxAOI2isi1F9tBZsQaN+51l7soYGb4FIgKGEdC
bal9cRNVOV/KruIgWeiPWxa/aeONZmQ3WWO/OTqBY5x/XY0Mknpa6u0gJFJme4+hj2Q9Isf0LMy6
8mYYomYnF4+QGFwIXVlex65kyUrIOCb8QpNJHOLzCBv/zc6RhbTL8i39Ea8xDT7h4qnIMH9G0Zqi
AV/r4uZ7a0yvRWGSGmQMNz4ZaGjosRLIQ6152dYeiKcu0O9VU3qS7YCRqDeMnZtC8LBb0MQtbh6t
fodELQ+2N9E9I9Loiv0+BmhoUJ2EXWu7iqzo8x4ExOGdbFLtCWZLbrwuekhrEoNngUiIeGI69NsI
ffBnfJfd+9K6x8KYPuS19RxFnNrBY8FRjcbj4JDqTJUlDk7AIVUFEjiQWV3bbc+UzCa/ijxI7LUz
zhzSjLoQZ2yyD7TxJNpMv9OKh5Sx3sp0GjssLASrciDEqCUZYmY1wcg/h22Qwg1MCHRz/WhNGLyz
0yY/Ye12n5I+rTeOX117+ZxtB2Wkox99kfOpXWi8UtEnh9ka4k2jF9eaBt6udfzrcfQFGj6Yn1mA
3NHughDJ3BL6LP3Ya6Y3t/PkgX3iwcHUQaoHnnScfa9pVpvHrmQXXwkdt34HVLXQCBcL0PThg8go
iOctSXPti2BU3XdoZdj43+dlOpCk4b6bFriRuGbte6NBaK/9xF72vc++2eXDX7WWjrwp9W6TGVhV
RHZ32/l3TMHZTHTWk266nC67AsU+Kg2cH9dk0t3OEQs8jeqTkET2V1nk06UjElFH5hv0Rx8H56pq
ZnLEmc+AmU3DLkhfnAIBMxbU01jpP2hMC05labVv4MNvjNZmYx0HWyEZynUu80Zax2pa+c/v5yut
wH3OzcXbnK8fS2Z8KEn+9/+d/5yBgWE31u7ON+2IPalTmhF/3eX5j3pERWhP+uX5Ls9XjYA6kb0q
QS4n2kjB3pl5CyxNyJgwVQrLOQBiu8pmGknV+J2UFLP9rL9MJmvLQWgE/5haf6hFf233HX4Ikzg7
CDGVdF+cdPjIm+Xby+bv1kIUI+coFGQWWuP4veRobuo6eeAkdlEm6zboycMp1QiIhA1yAs1vKD/s
KZOwa4xTPacY7b6Wpfa2BekXSDSMy7bBv5tWWCGkpa897Ptr4TcGK2ffY4bgxzAz7D1fWgqyTYax
JdxfomuRo44Qhj+efyR9X26JNnhsc7ReA1LlMiGrh9zI/TDaLdtVb1VMciL6FehNVpNTpwPSCY2q
FMcWuCina5/J5/n3hj3+EeoJGO7bGsfWTmQE/FSC1JeIbtKMoemYuwUhVQ7V2WKWz4W9JNvFQ+7W
LrB4qyR7W3xay4MVm3iDLOPPD/OfSy79P0qpmC/xRMSRP5j5YR7pqJvZfaGShATmMs/5Ml16cPp9
b8ZPjCAvRF6G5CWeAqf7JNfv0UsnaBC84dNV6YZjXl4yidmYWoWsiiy9bDlZxlgTkGxexlq7IWB/
ZUo9TOthhwea/UxYEAsXcWywSVHydLKRGCKKxtyQ6Jija709Z4zNKChdb9MH2ltrxJwZvArhavDV
KIa0IDOaEsHB1b/qotALiltpOBdehUeuvcWPdGoqYsDI5kGUwfQFcTvhJ/T+KPHbjYNFs5XJm7Ho
J6sFdSyWeFAib7opXU+zQb/xq6ANk7sqN6O9JcerYMKzp9kUUsV2EfYF6YMukZu51lzaeoZfDf2v
bA3O++a1GWXXuUpgmTLpQscYdwMbaojyOS/T4wiu2uKhljQua2iE7KJ8WDOzzcbQjJ4Nbdjhq2N/
wbjRvLa9jgikov+IfOZaXRY5IZIJqIMHS++NlW01P3lDlFyhHf3ZFxdmL4l5pCPgI1sbpqC+alj4
VxNVi+PXB7C/4ImaoTngwt9MfkPsjLxsy+ixblw9ZLJ5nbUeM4TmerYrf9fZr3MU3ZNGrBzpybHO
bqSD4aoXjbdOnMShbjTQW/a7slqoL0W2HevyOZI+pB/LWRdpQocVQmRj72TpIZLCOE2TiuGHTxZE
05HMQiKfH2Df7VxcDCAMHxl/s44MHSqp9jWh7eAvpHj6JGV34hNWxbG3c1BvafaZ1aUf0rilMwm1
zBxPdl68KUTZ0RIcnBWsJnts9mR+JiTR2hH4geRrni15ldpUj4yTppzTWOEHz1nukDwh5UNGpoTn
SmbR1fjSFim2quJ7dMWzYc8Q75fPnlTsFY5s+Fymx8oQjYdyuS/MDh6dLqFiTqSn6MAPvDwgsxy5
6yxNzCfOhZ7if07vSjL2Y+zCVT/fDnGjHYweAp3Ya/2zJJnfIqF/lO0BiOddVmEV1j3jakSouEYe
L9Ykpf505Pxr5P1jELiuAU5RoZ8KNLowamaLHgp21eG7XbCnZTcELz2DaW/CqsGOqFeutR1dVjTH
6bfDmFwGQxS/yqb+NFwg0pAJJggFUQw4Kb0lOhNuARkZDSQDI5iCMKYUQZ563wr92YZ5QMbefWxi
FilGztH5xQLtSDDqK8m1IC7yPVfwBF1hFGoFVOghKyR2kOyaxf6IMhcXJLb4dQmHAezYfbk0PwkL
hbm0P4RYrfWovy1U+pZnXJJn6tHC/FjS6SNiUTDgPfiBceplcySD9W3OmjdJigLrVCgUKAIzB9YK
oy63I5m+Xr7kaJtW5munEBMBrAnhG/dFu7YjGx+C9ljr461CozQKUSEUrGJU2AqPrhmJ7vtgfpQl
WIt4ro+VKlVJD/7ptX6nm4jQLVgYHacACRvDVpAMnfAVA2pGDT0DlRMJPiDsOfVt6bbdFgaeeOfT
5BTWQN/gCH61jCtJ9ebO1VVN+mk/xbckVty5NkXZQqcYVYwP08OF7WHX48hL0a4n0uiEYxFcZ59S
hQNJLe++VYCQbj44uCfp+Pp0p43XUQ/uEkaWMZSrjUdtqKsYnrEFO+IpAAnJjbzbCkpiKjxJAVCT
gmepp1v1FoOtfwiKAEISK0LuJltTcU4U8GRW6JOKl5C8ZgtxuUzgiUQEkSKy4NGcjNPo8guUs023
IF9wFVjFgbDip5+DcOaTnYJecRztpYDFYmHWZGuFGWnJn7oYVeP4OCp4iwvF5fxF6gsO/eaH4uOx
TAlRiqcizBQABkdX65J/NM4B3XYFifHw5NM701azPj17CiRjKqSMRr4FHSlOk+DpTIN9ETNUxmPc
F5g9iyOGMzrADoWqSaT+EcGuMfLkJh2Nj8LzWeSD9iY2wNyYpIfPCnwDpyRdd7BwfLXdrolV0xUm
x1XAHCMPrvj0D0NVweJQUB1t0nGR27SNlBQ99p39zLljjVEPg5fzSCzl2+QgKvCMxyihwTGMP9S4
T7K4x2xVb9MZnclI+C7HFtIWi4g5xk6cV1If5Q7RZ9SRM/44Ah/Y9P04o6tvAAls82m+ixsenyh8
uW2kzQnVND9QgLfo3o6kw0cnR8rHETZRqSBFi8IV9QpcJPQLMPek0btstMnCgJI2O7RcqUsFzSfd
XyUDGCSYPEva1tsEHArf0zijQ2e8LsZ7OWZPMyOYVZkDGAnUCtkCLZiGd9dCuOSPCbnmg3HpF9Sh
hY8vnkOlW02107OO9uEUcW4dFMzJNImqJVlw5vzjrVtS0xl7bV2JE61zIHQNCgtFgxvPEHnkYdMn
hDpAj/IURipVQClboaX6xN+OhQfZJU2IEUd2L+BQdX3wvCCTssb+U7Y+DGB7mfnOxddeEdwKky5p
b9337fTcWMHVEDPLKKBe0bF19IqE2aSu9qVGixKANedZTmgpzKwUdlaqIFps834Wd6lW3cCelTnf
elbIrV7Bt0YoXPTXg0OUftC29/gKIWawCZe1zFehuimcNr4miF526fHBJXkOxWw9xIZ3t3JFP6D5
qZ8SW27qnicwJDrG8o6u8hLIDS7nGGgEdD6FFDMUXMxUmLEW3lhrD862N4JPypvHeGGXKzC1xApS
RirqzwS1rATq0KcetWsAIC8yXDaQ0VZXqDOjl09GwP5JiuuJAO48uiCirCVGbLzW6sQK5cAgWMhg
VXT5o3cGqoUUSzBTPYVaG3SCX4oY/FqiQGyZQrLpCs7WKkwbE7aSBvm7vbhECg3k2EbDqVJoN1tB
3noYBatFbFme59BR6b7MoHCgB/gqpgc9b05ezJqn0HFaDkTOC5p322ScBF2uhzLH2PLbb3QSmtg3
GZm5Qtv7SDzMvE1bnS48rDrHbQ6VgtfVBtCRWnxXWutgk7G2Nn1+o3kyeubS6Dxo5qXpR3MxCbB4
Pnw8jWACJ7t2SzIo8tn/lsKn/89cT4H1NE2tAKXNCBoupILvlW3ZrYahRDBdKfghETKVGeDO4R3v
4uG9knOKHGcTKKxfb0l9zcR+I4R3y4b2IYnGdxIovdXc+xuLqOBdr1uvXenNu6iX8XqYujdR0N8y
UvLOEoUXNCTuu9kgX4YY8kgnWd9n5bM0AiNw3g1TAvmKYzJnmrIxFcCQkh2Vp4IaNh14w7Tw9ziU
jjMh22E5kEbhul+jrbOD8aBiSbCPZKK4YeYSFz+I7KtlZLYeq+zBI+9zZdIJWHcEuK0IROt4ZJOJ
QDgoJOMEm9FRkMZJ4RrJNNoEHgBHA5JjrIF0LCXqzVFhHl0FfJSQH6XHVQ7hFj7BIKDjjzGTl5DG
GNdOdyACSeJOkBkkAAsDUBWEXwG59EFNKuakgk82CkNJy/1uVmDKWSEq8cH2G9MHWzmmuhIVUEw6
z5Fn3dpTTOBFSpfQN/ww8KrXOk5BgzzJjOSnpAZ5VQyRcWF1O4RC7ZbYQGrbB68xvXBggTmWC3q1
Hj4CY33iamBRrZk8WfvM08CyxLa+jQj+2MqJk0zjdjPnH+M7ZfO3TgBlJYGz7WqSkTPlry0O+Txf
JqMY92WxYLW13cMIG4PVsDtQS9/WkmFPNiYncvebQ1qQL5SjjdIL/RAXwEchjX6aLsAHD//TBNlj
p0mInpmVbitBiWB309ZHA80Jpu/WGURRvnTaSw2UNVV01qYJBbBWQlonwFU0VFQQ/caewWIMxUBw
a05+6VAHYjv38wdC1eVUQIdlelaEenmXKmxsS9ZCJPOJIS1fDESvdZ3ll1WU3kdypPBAaU57VllX
AdIyqt2nEGozppOrvpN37GO3Ugdia5xxtgpsC/Ftt6RHYVY3TsVgoWGfvdL84m4c4uA5QmQLjqJx
tC+6c+TxuzsCpteGgumCJLiOFF5XywDt8njvydCwahJV2HtE8k1YtbYWfF6iMsNaAXuXBHSvoSC+
Mx0RG6qvU5lHTqF3jeceBiSYodPLhLMJUWOZS70ZuTbmXU/SbPM+0f9Ue0eWICoSYMKGgh7WqDxr
M2LoQMdnZB4Ze8ZHpcXiQjbadUtqb+J5j76CFUcKW6xl5JEW24aXtI9rwMZsSy4wxRMQoaDHSCMO
GL/XSI7AIevlzQwf2VKgZIY7K70XN2WXM+rAhWtgN+HsgAvXQ0bHcIkdU+ctGzAU95ZfWes2Jt8C
+znRaQrV7GjWYwu7eVAQZ6lwzsNgPabwnRdbyQgZOh7wK+N6D0YM7UGz1QW8h6habgrtytZ6NKom
DYNcu0JUgPJD2QsVXHpWmGkZpIh+IU+3EKj9Fxr6F4X2NNrzwVKQ6jF23LUZcOrRv62RMJReFFie
8bnQC2LiIN91Nl9ug0IIecPtoGDYQc4nuVgTlatfuhvbJf6VafTzYPqM3yprOy9Ni7hlwQLe3A4K
uZ0o+HZekvNh1QC5sfdeJYECOClYtwm1u+wK70rLPbKUHURQkL2dSL6CRUh3M1k5HOYRjYoTpqBX
uoPsRBQe3DXXuSnJou99ojqg6zD5sK+KQa5HMhPwxey9soQTwXBZW7fuQCaZgpFzur1AW22sGzjl
rgKWOwpdbg0vrO0N80njyxB+C3A2w3NtATwvA3kqd340hGOX4EurBHte6l8wk7ugIIqnpYyFoB4p
lHprIadkZgkU3mQ2qhTGGyNnxXYQT3cDjW9wC5yfIyhcVkU2QRaXF1NjACyXLQmRbbm3PfETGxlt
rvzHrjsfXgA13gAE3m3TI3Hh6CJQpib2x5yO14GjHU0jg+qFZciHJ9/X2X1GngMfWYZPdnyceTXm
0L/N6Xvv9BjW0KFsEt0ME9erwFpUxaaedQ71YVQfU3bXWzgPS/Q/CnZPnjb0GdIkbau8z+2pR3JK
dNlQe8jW6/zLTJjy6G79EJHrgGziVTJ+x6fOQhS0pLRkyZ5KWvcWb1/EaK7JC/xhUPW0DMSXs7uz
6dquolg+ecZ0Uhnk22imXTcOpU6aYkm0ePHuzpbJymleICj/ityKipban/rWfxjcXYLceVtnI2bt
9ioIVMhQmpCFEMtNRBOXpHBT7PxcfOUEerP5pAIudPhosrUvUJgGm7LPt62nRcfCMO9RjhI8mjMo
1JH8JtEzg6luS7OCz6YnV7Im6SUXTYcLdA5tOhrrdCrfXN/rYSFwWvKTiXU/OGacx6GsZrumHATC
6gUbNPvJBgQKlnnxzSiOdFwL4RWhhauBPh3U5ALDg6V8uPjCGHbR0bTX7sABx12zMmTC3nUXrtfS
6bCDey0poFcM4gtpF5uogkAE05373WxZZPQLguodU9vVKcWmYTwtuvbVgUY+iqY+dHqQ3/mXRERN
SXUhYtK368yl3xnfu9a3W2Tips6W2xgH+Br8UDQl09W0rPiKsOMSJLlZowOQ1V3IIWlPwDUGEnKJ
APOtRl+neIZWrdsTsyrqZ8fX9RdXOHed5XzUTv4Sl4T72tmsb1nVBu/OocG6s/AV4zknMZetP9Ow
qndObskCmRN8TpuJGESPrMzY8Q9T85yLZTqcHYy6037UYmiPJRB3GcmbvrF6FgZKzFrBnZpOI4uv
B58aO7ukRyI5iybetK29qrTiKkLrfjCGeb42PNBfcY/vIe1I1Fj0axoH9LCzZdeRJdeyGANzarFV
GKCkUsItezr0awIZkMePggJ7FJd1mkVfScmIbWqbTeYGO80FZxwxXwp1U9vIdhpVFPducqIrzGac
sywOA3/IrubZvTfqyLqzi/oQjMQxTrFxnzKL2k+KVzX3+Igc1yA0EOsvg/0jzCwSQ0w44JPxaNAh
dOxh2eaRrq3zajSOpuW/Z8B+16ReFtu5JOLcyd0VRAl2LUTcGrYkW7tsKvLJ6GYHevpkLCIhlK9/
F6jsd5Bx15WrleHc0SGDkbMjZ0KsjcJGs5YXJARXgTigA9FZSt7IeGnwW1Taltk7kRvYhcj29IhN
TPUb0ZY5u24SawmIHpzWuCandjOWH5Hu5E9FVNymhfXhFORVNKVGM3ao6Upv8jbYymS8KzgUUNT2
Hcm1averkUXnfvVd/6y1EpCpW20jD79IUZsOtAwKo6b7cuOSwjTwBPtAwt96kzPlcBzrhmzONj6w
TjHar5JnuA6svhbSvhLg16R2nF+p31dXdpq+NjXn5ZJ2dapV1aoQ+bHkoN5bvn3UUSYdrJbaeqxV
fuXGg/iHNmN5s9gMk025dpss3+g1U4y0f4nMLt0Eef8qzC5aR7Tw1lTI32PXACYQxFEEuPPBStO0
aysKZDmS3eN521LjeF1GSQItQpJC73iyZhWs4zSFxFxljCG8i4bFxlPJlUOrP+tU96FHSK8ekyDZ
qjaxXadNKOue9IWgB9PlzvScHCt0EjmvPBanIcuj4+wQkgWy4rEyHfhbtY121rRg4C1atdVxpyHp
TNpNbM3vXV/+9PCTEEp5NzWevJ0bLM62gG2yRrjylKeUgONSPcmR9822CB8rPPJq9ZYerwnMDd/e
gz4Myx4QuAEU3OKaNhIOkKk8OiRBPPFC7eTibIjVlQ/rfIl+CmJN5Wv//68z2b3j7vrnH2d1D783
aSiF1i6WiOrCyKoWyA/3eP6f5teLSx/fxxz/zyNGEGBzaiSeQTon/Ol8g/+4+Hv/f/7isNiY/uH/
fBZ/nuSfR+R8J5bNf14TY+0KvRbX1YUL3+3Pczw/+p8ncn40E19kuf994EbLKSHOj9jmrjJDq1f2
587PF88/fl+T7k3YcgcO0kMwvMUkvR39UtQHvCnmoVd+W0PljZwvwdVT9rP/cR3EYdz/v/+TIbKi
q/bPf54vxcoC+HudIKZ4IpV8f77+zz2c//rnxr+P9Xu7v+7G0ZSsB5/52nDpo0NZNAzqhvj694m0
psYE4nxf/3GxFhyruEd5Puc7x+MDfGJyHmGIsDUfcn3e+lK/5lvIh6x+ZMrql6gff133++v5UtV7
lx7R1ySV//dNz5fOtz9fOt/J768LVSh7Hww///Z/f113/rWgkUUHXt3/X/d1vu7fbgIyEYeZcJI1
HZDd74P/ebm/rw1KWLas/7qbP//0b3d7fvh8CY6BkM3OVeE5oqIsM7DCsvviVy9KGaOpH3/9qk89
Fum//jzq+D/9bRaojosOZ+l8o98ff10HmYlsysl21r+P8NfD/N72r4f6t/8zAtBkqDr/+9miLySc
5Licrz7fwG4wvv55Zb938B9//+tBzr/+/WctKJv9DGXxX9+C37v9fR7/ejfnf/zrf87XJSjINqNn
fctU2mt0vsgIzzEF1dgz+jBKq+tv4n5Mt3+Wi9F60hyBmf+UmM3jeV2olT2fRKT6QPahR7aD6j6U
xE3nGi1FtmyupamTGNkdhvHe4zrYMf3tLmZkSBeOukS3rrPZYrvNBse3s+M1X5F+kax0v3zQ4fLs
wXDs8ml4IH2elqOWV9A5K8aIJM+iXoi3TTRcC6M+4c9FWSapmUU538zN8IW9EiAAegIr69l7MIel
B0jWazHPoQ7XjZafHu1KQ/8KiunBaIIczCmiiHKqERd1zmo2onRjllRJcX4qFTOrS/Ua90yTXJLZ
XJ5iNYepCWwe5/KqNNACMMQmy9ytEARQCjNFbzZ23ke3TStJ+J89olUXHY84KZULSS6Wy3Z18p4p
Tdja9ISajYJCx/RFvIXQQyXGDHwo2erznoY1exV2ete2aQAiNmZtE2mE1Kt+DKYWhP7Lo2UXh6pp
Tqh0m3UqyPEaCY2p50IF/cOi5NxOhXKZxEykCEmNQ3bsNRQcIvHlJV0J9hgZbUBNr0UYk8qsW0wB
ot5Ot2PLe+f01j7yk+SBuFtcmFjjtAj6UcPGXPjzNUiZH+HxxvhD8MpMnfHoEGD6ywnbKbifKtOP
RtNMO2Znl+agJ4ieMvYtXfLcDj9ZRAGp61QEExSuXUR6u9b0+95k/K11/i61Xd5pm3Z6I0Z7Q238
RC05bUWr1+Tkiy8vvSljhvboArmtSyt5Z2nzfGeqeAc5alTmxbImneZNDMAHGN+Xe4IDc4QI5OL7
izHu7L7Y+mg0NqbNC4/RNe5z/3ZKg27vC570tKD5jLECYOrngyawithg0rEMi+QDX2dswHepN9nZ
J9pPHxF93U0ndQSZmdufQAx/M8KmTBaMB1r7jTzl6Ko25WdbmtPa5Ou3RgY4rKYZqVySgD2wdZh9
Ee4axhRj2OENIYRpCgvkW5ada7slB+Tg9oBlacgywzH75yjNEfOTbYZmbUA9CLXe57FclGRh1S8D
cQDDfOykg45O25axiG5no18trf9BzJu9ivX4fR60LdATFXRNXWZYJ/oJyUVCwrQTJF/kKBXoAxP6
2tPyErTwjFx7b2jfXkCOqZla6cEy9FLFnd4uPfRBay5gMYGBMHz8acGl9Km+a43OKzS+Vavln3kL
0mppKYxpPBKM6z8lqoJ2MgzVXQF2gLAleiFafbkonOHYwwxIDeM6JsRrUzJ9lfq709qUPUDiNrK7
F3n7iJi+WAd0Kt2geTX64YoZGrgPq9+SY/dU65FFpFVGZxxzJ02agf0GrLFVEIPd6WfGHZmX7B1b
Qfha484FjEJAU2tjWysK9kiibPWQhO+j5Rtgmgy5NywEl0UxP5Ot9h7FbcfUuP7KlpfFzAkqQx2q
p3h8hfnot8njgPvgokp7YzteBMZWd4fgvcfOG9KuAu1KRCepoys3Mn+qAj217r5mo3OFLvN5KIgO
N/m30hhPlo7+rl/sbDMgaekbcUlKG8GQFWHqSeLCtK2S/fzhwjKJioe8km+GrJJQ7+cbUvXIs8Qz
6NJJxCTB2m0zCGtJyzAqSYO1G8OYYwJTukQdl70Tdov+p0EIg83i0ExYsLBpQYVlj5jo1Owefh+B
u7nZdiXZ5KhR+s0YBRm+YO+RyIHQqiQLgUbHoShegCEXoRGApBMd7QghyueG4K21Azm9mPI0jPNx
Cd1OpyFD2L6Oyn4jtOLJzczbYVLN6efBZerbpnA0BIKI1PyqtfyrTM1P0Vp0OTpU7joWe+mVOGYk
5RoAqXVqIKTxFWowmeMXA5XCVKLrJCb+Xs/aq1ZgS67mS0IAvy1Bw8ok4B5H+DYQWO/0HkTIpLkq
ELW5Zm5FoBB8DMuL2bfG04G06oRPpMpdYrlboBFO78bg0g6kjVzDlcU8VNRkZ9PYsrwD6Kp3kULG
nOybxC/K0NaLfWJ4kMOivg8lqZxb1x+PPZP12AXs2nLW3UgrQ9c+DnnoasxuEPfN6BuqKYws7dNv
GfBFw7SzYP3Y84hGCZgtU+8Hcrh2Xl9CfLbNnbOMpzypHqtJ39pGgRA9QR4yt8Vrin2/1uqXQK9J
KlrHib9ymvYODfBD6RRP8wKpGZDBA4jYz3pyn80aXQ2tYfK+tm48nRY/9AhiXhsCKavhuqe6QUZT
Y7ymueaFrk3mXoRCJXXJ9dRwl6BUe2Vq/wZy/sFt5OXkQkbQRwSuxV7YxWs+cUxkvdiaktrAGi6T
BRHRjM9N72hqkfl5k2pdaHV8P8G+OAXhBgj5hoJZXzq6SOxrYO2x8zb301ssmAl6BZJQH+AMoYiv
osw/Ry99tNrpFdzTd8aQdoit3TKkB2mXD8xXmcjp9V2Dq1SmGtPxHKM/7wdEPQQp9ZIOm9wAE1di
eLWD+F344hBLbDl0N4nlBZk89t63sMUC6oLBueyRMFQ24ycduYUGf6mtQMVHyiPUV7c5eJ6VgTBi
gylqN7nB4bUU4CRaxpr1xJgekxqJDLNdE+TNuVkzQTVK9ssRgnbbM/dKR902UbWCEXPRO596ifFI
H18kT+qgN89gdtqVPhdPASkHrHz3aRc1Kyk93vr4ygDgWjvmrs/G/VRHW7EXtJAFbwuLBFKJFMvV
amRM+JbMDAal11ylvlIv9GBqxOyGU3AJPO6+kISkMxTCpMK3F6Lpd1FMxzofnTWgiGdUIZdm0N9I
v1h7crxt+vjNIQ6EOQRtqGwsXr0gQH+A2XMtFppalk1veOHYyIGGknJA2dAZAFb7aeOrEEjshbac
lwNhDlFdXuENQG2DGQjPDF8X+ez2tOUIkCS9Pq6vC+KQV7h8eDdt9JxWGT+ATYM7h3Gl7IsR6bV8
TGnE77uEqQqCHg/XAh4DdOdVPFwg3UpWaBjfsMGELLkwOQj+8MRwsrrg1BPYT24DWvoixfPFaN2C
8sXk/rnMUadC3gS1thDwPli8yR5vo+fhIChRWYXS9MhuxcNOn4XJanmPnhrCS46YCQ31yhFdetcP
mz5y+wdOcFSSt8GXPkl5SSbImiQYZ++DUNXsmd1cIN/Q/K7mWUuxy8q3TgTbePCZaqQzf0UyB3hs
0zEVAYTchsjm+fJQhLVoAtuY8RmzPgSpZb4vl8E/EKD2TJYFgUNIc4YGHTi18Tzy9awHToYpSIt6
N8Tj9RRkHC5temew/IRC8l2LopwxYXsJvu0H/i/tcYNxeW49RsK/QnDyYUyoUpZOUHpjEoqI52Dc
e5Jxe+FSLMY02UC7XlGCrLLOOZlp/kSt/eS7VrN2YhBuizl90pVi2OIDwfMDTjXuHOa+fI8B52We
e6uRGLiq3RbpNlCnZly7Hb1bZyiZNrlQCUmI89Yu3IssTn9gXdn9hVMbRGo4RHga0/jo1OPGMJ2J
worM6dRjH+zKG2yoDHu1/MaiN87M9YOWWLVjzHbdAmOjoCWIH12uRcxvaPjVIwqiD3bK7drJW2Sv
BhN/j4NG+zEj8z2t80PkMh1MEwJa7Kuy0e11kCAmLkoK0cWJEdzl/jrAlJMtzqmTwQNBX9+MdqzA
vkynaIPkPZxxSq+wGm36Ib7JBttGRNK+Tl12lNVyt1g0Z4bmrbU11KoBojHSrB4bG8no1ESP/oiA
ttVj6k5M+WhlMYD7aDl0IgQQpzBeWfaDOxPw57xnsoQYRbYL0Cpza1vzg6ljXsr4Bia8wwBzYyU5
+3YQlIRF763YIybEWaUuHJPpyNznkaBxfVWWY7spFX/eHu2reCpPM1ZmtUkyKcfESeTOs0bGAPEo
/BjABYkLmHSuPjEGAF9n1/YWEBjGCQ1xNTHt+EDnJ195d0diefKchU2zLqxEvA6J9UFk3LyNzOGe
aHTSusEBznFRrNOOipDk9wxL1xxsKExiviE5BRUkjRRJX51bPxbjChJd5TdD7fO6uUpbx1yTdHWb
oq5fJa0X5gGze43MkJXnmO+O73+nzJewCtYHyxxJ5jQDJg/GXesESKeMAFGxhXUuJ0yPG2zS1OlD
BFj7yc8ZjJOUYiCK9IzBpw7ImrURIOFB3PGSGe0BiNOFhkCxrRH9iaJ5zIrqlOjucehakNMK29UD
TsI83K7c/6LsvHZcx7Ys+yuFfudtetNo1INIivIhhVNEvBBh6b3n1/egTt48ebOrClWJhEDpSAqJ
Ijf3XmvOMdPF8hc7q6KZT5QCXkr1a0KSVGZz7NCwwifWdBcjH16NZviMspagd+LCZekNfafmlISE
EsJdkTBRY+ubBxoCHDyl+kAqzKWjGQpZOzv2OJYEepSEGVmvsYb+BP3To9/edyphNBZL91Vem4C5
DN+hqXRMyWVWJTqfSdC6OnwapxaNu5JVRw9YwgnpCljq8CT3wpNoEXkahNM9DjfY06NxyXyLRnjs
b1lqvZjWPZRDkLVyBtqZPrLdwiW2JCaYC8jIIWPbmQZth2xsRXid1xoh+iFcz+lThQMUZJq/4Zi0
6zJU3DEGDYvcjqfKEUmDsk7leQdMBpF7g88vADNldXhPc8MdKvFFSNOdWXey54+TV4z+uuhTTC8V
kb5B336GFRmSmrJlfoEnnAkGyRIas0pWX8OdmGyZSWtbYVGe9JGFQqYnBa7RXeb7Ar4P6yWvFDR4
Zvw1GeFL2IbuNGFIFnrCLGLytLbGdC3UKHV9AnHBkKzyPs9WDa4WPaa1p3YvSU6H3afb6RBKjcRM
r9HCWEQf1oRtWMaGp8WL+EpPnsZxiTgpELSWA1OOXm9tKOLQokOiuy3D2qnFV+kbhPCG5akNwrWS
aFDEp3FfJvIHIAiiSWJyiimCUwz5jIbpKUHFthYKywLdvVxEBIO1IXk1eDObUz6tLTDj0xQFaD1b
2MZJQCu08Ml39V017csVwDYaAyDmnSj6Kvz0IBpomliCaSzrtZKcymYTjsC9TebZq7qQvwYFU0f6
BH899xC+vRmoWYx5pH5iQfBRyq+CHtDaKNIv6GbvzKiHdSWHpzlAqFpxYzdL/16c7+rQ2hjnkasp
p+IJp/J7JPswrPofkCwnH3g60Y/NUTJqN+uNZ0sa91MtoOSoWMUXSn3X1yq6Mrp/Bt2rxJI9YSmF
h+V0SDWxhQubd+sIAaNOs3lVlsMz5yhqEKlE5DIQuVoHk8friNPqAichOQsu2RMeVMGJ6P49qzLa
kaHyL234ZY3XylSu6Gcejaxjtgl1RUNnYTe+H60QdaBIQktpsFpgwsu5iWa3qLyq1tfKq6jL+D+U
5zHrBHZofV+w81b5oFyEFC5tqyovPdwPKRh6B24TEsnUCg5YCB6DWQe0zASdQOGGqTCgYgQjJmtY
TIr4uzrCldoC12NPpFAYXMpvBl4/QMxXKQfoc5dUZaWm1zK6naFCQiC+wNeVV5NcnLR0eBzRKayn
MDrHBLkBFCPeip6sShvWYRF4GLB5j5PyIL0jpX43cC43Igdmoj0bof4g67mDP/8YWlC2WywohNA3
NWdLgHXaHDeNIr50rfYhGEhC+F5bTFVr3LgUY2Ku/8YcKStR7rdVd0oq/dgwAFgqrLO6lV79ZfFq
CsFhrtFqQG5LZJ1UuL75LKtx0Qo8p12FliFErjUA1BFFgj0zn6OFWUyXF/C4RNxUGh3kwm8/crW/
lGEHpDDWWNN0D6CG94gsiPARMLHAR7ZNOpZ8MAGYaxZ/MwGQaMrILZlzxWeYhZtYS4C+h2sx0b5C
s6ZOVdcl4FcpWI+RJ0/lKdGT0a6rdFv2I34SsXSrQntPpAZ6N51YS4sAU+O/jVvlI/TzSx1pLh9h
35EVDQ2hmYdDLkC/SXSkGxH4i0G591sBd4b/M+fCo7x41nDsPArJW4/GQZtlwuzFkjmXjLYzKx2l
lT6Nrt3KVvQAESfYFnny1frLzg7Tt0nqr0mOVSVXcBo3Bd85Gk5TMhyLOHrAQvHOFOJdXGTORgEr
rpzeupJgI1Nccn0zK7HDuVDtWTaQN3e3SuXojQyZjjJRmhUjeYdqnWpC+GZhCVp6qocsDfaooO8z
c1BXhggsPhgOYkWcmUWgA0M4UBSvLQokBoOMqgb+3hC9RGmt2j+VVn5qSvrhl6XPBL64ZEK1QsLG
4KLjjiEdYa0DuANI7mN71anopYlU7pWUZHO6ILmBhiRH/TINWJhCyb/GMapYrYP8Mg/GPpqJXRNL
xPRCEXh6lQ+2aLfzSFiXESXrOTD2JDe962r1hnT8rs980404TjlDrrgdSPnuHCsvjoQ4Bp5cxzYZ
X4FrCLlNhMpJ8PNdnvazV2mKC1VZ4foDoYX8eFPm7EJF2W+0HoX5oqceTSx2y5cqFet+NCjegGli
Vc6MjqM4PyrpMwQZUjmKcx22L2GP9nU5BOepklc506N1oHOgUMs/YffzqIi/+EZ7onJ75wO2ZJUg
D4xOEtDZcp+q2UMbyq/ZqKss9EKmtUPpmdbshmrLhTGPHlAvcB0Wl9xWUSk3rMYe2il7IfL8k9Xv
42C27dbAD0Jyje9AEHjRykNd+q9MD7ptGDJF8SnUHwRTJU4E+z1ie4iqmbwh35iyXjwpTBmq4JBN
wqEwSuHEWvM6ZtR2584gtDHKHZQWA2t6hDgYaqiMq2kCapAsTIEGAW8Aw0r4ZN27mrr+UY18czPO
wqlkVb4NsoQiJtFyfTSwaCQ2S5kawS5jRPclKL2pySTCW9EyV0DR6UQYLNTMUPQyX/Kmyaq2mmAi
x58s08YBlt0LU4OmBjIHKdLc/fUY2X4x5yXtGwfwNYzvvJS5VrUay/is8NLQdIJ8fDHV6Ejjp1vr
Bp6qihy3wsiIvzSNN506soSBemUonbDh+6xniYlqBxKzzqTMZmnzPKd14/XM0OuBa1hfU4CM2ge4
wO9dCwIq0rn6zMKwVaXe8gz/xzAmYC8praGKuvHcVGQT4NhE+pq+Ct3UYmFiaq8P0jduYE4aZtiZ
738osQo2h+gmB6qSamGRD8WFW64zLJmAZ4dlyhYKiDbNjeEbn6ElY35RV/HEIOx3/laZo4OoUrFq
LflqJacOKQIe4WO1/Llo6cAoOqjNIXwbLPPZVCFimMQn4L+x+yk+zKJ+n5V3ZQyGAWUNCYo43DEy
betSpaRp3OFhXNUGEd6jRnhpAMlLSy/x0jqwhIyy4VjvVTEYcEEonBFk/rmd2O66Ht1jFQA2LCYk
awjdOK2Vbd6r35aosXqDn4JOvEpCKqG6360ko2w4shQSiyaMdyCk7uq4fyGukukQrE/PV7KfIZqb
Y5u0XkB5W9RYKSuBxQV2AsKCq8q1QvElmoyjFfyggor3Yr14EVhwlpGZMzzGD9nw7CvYUnqTNVoY
II8tsH6TZoFKmGwa04pZOxvI8mDIeHEkStfEYrROWiB1CSUWaFCaJ0X7G+NS79UTa+xHXcyuTWam
rlBjMCDD70ULSOHOTCKcFylcjCKTH5HgdEPcqFQOKVKh06TsifF3TumVYGkuwQwTPXwatSTxUAbx
Knmv0Atbi6b+PmNIzAZKlX5Pc6UPeFWzMN7akTWcoEBYysn5TnQdVPLcP0oEx9PvqnAWQ/pZKRSs
tPIriatzbeXDJp0Wd1GKZ0RWt23WEucT0JhqZopPhpG8dxT5uNoUAmZTKmZpEW6DuF8m0PKrpuN/
pVoZeDy7PosZmqVBRt62tJ78t4oKC8Ylgblre8A4gGkQQ2WQQtNjMnLxwbwAmaPY2YmC5fWnXlgQ
NFlXulau1cz5aXvo/WBuu4qKXzR3A/0yDhhLCRIYHLWDeI5kujrpLhXxuU6jNfw0Q0GscHwMNLgK
HXWbMUWOPFDWZC5VbuN+iSPnihBWKtiBLhKPLW13HKUMYoZs4LGJjrkq3lmlqniq2FXrfiq2cxVj
0CB0KFxyC+eAi0MQqM1+oN6emFga4mR81nN8oGL7RNeM3z+fgc1RkfWjJt6lBWV11q1EUKAvrJV+
nYtKbQ9VHh1ag/5pRd42sIFR2NccxTDAgAW2yD1ZQLyQBuvm2jL/LFptPxMYlTCSplHxnOuzssFz
FjOEFdNObZaeUC0Kq07K8G0ZSc28lkxxotx6Vw05LEjmkPf0G7OWE41llq49Zym2MUPKfdtU7VyG
EqENJb5ZTtGmNJdT8i4d+RPJxCmspLVmq6qqoKKrDvhrr63OvvWlVoeyl6Ch4bR3svG51vnGlcaf
lBMMZmOgM6zRktHN/qpZGjEEGL5NipL7oLiIlFA4omh086u4YdJAeQSJ4Pr8bamc1krFECotsyyD
Xo+rmyjB46DfqCzcV6KQCa7cqblHs1gJtXxtIcMMQzK8u+qdxLv2PpN9t4+nKziGQ9kbPdSEuEBP
ibWCYFJs8AAEIMfyJOFHzcBoa1rwUcKRdQyz2wX0UCkcWrJVA7CgbK6XX3Kbsoum+NwvTl3TN5/T
sDc3+JTIQ69KYtXQoDpyVW26fF/nHMmaj2uKEwkyS3lUp5bhZszlrSHj7GRaoXHMqaX0NQbauyj/
9OP81eXVxSpjV9Oq89zo4q6JMJY3/jvaPV6tyjqG7kcfspQzlgyZKTMeXRj600CPWcc/FYe924TC
q1UTm9pJtWgz3iEpUAXyhGbzM0yIfQxpe4GiZabDOkddTcxYWdd6csFYmY1T4nDZ3saKP+10rDir
iKWPmndMZgM44kIpeGkZPbRCKq5r8yyrAhNDcXruRwBVjUhVmKi3tqcjog/47oKcDL/BAq8zpjOf
PjiGTfua6rTIlB+5j84mq30WwVwV+368qjLLgQ6/2iq0BObsm7rQwrugwJVQKLQNlgjmBj1v0b8C
j0DT7R/B7JKV1X0NJgX9MqYE3wfCY0tRoJBTi0DfXKf4oTz1UIm5yrUZ8fXDu8DSvQ6NCXJYpG6z
OL5A8gdCo0G3IYWnWBUW9WupZ80HNY7if5l/i8rw0fYiMxZ92EiMPR45KbA+0w8c5T6vxVwimKyM
ZaO+5xvFHFX4iupSS71QAeM5V04ixJtMhC1U+8oZLm+8K9Al24DKA3YyKWrWnuMot6UKr03YDsOp
xJql1ghZRtBZYfc+TcUdV9iYWbCywlQSwUTN0YGU6ykumgPOMqr+Vlyexbn8ihu0IG0YP8giqU9h
Rek1LDQIfRWFEwx03V2u21EmfFJrH95Io6X7ioxdUE99Q5ttHvNPw4APaqgsjermVC3OnFgSZy+A
ancXLTca1bdMsIzd7SF8Kp+9RuWhTHS+bWM+Ai4YyR0zYR4ggaBARJ6cYEEWrPvJKSvGYb+UHuMu
ijkOxGtThoMjyTIBzcrG1PGMqbN1DaIQqExNTbtossGtfRYyYN+ZC63qsai21dg89kY5ezIGJLcH
pjQScU/vmO4cLJDK4+TBRWxiUWpJl8djMNKQERhjdVT2rLySwlXqpjv1pXmf5uzQfMavWkr1qbXa
cpVEICl5PQJ4oaW9UQ3xXe1PFPkpM+Io/Bg6CSapQVs+7qRnRa8M1B1vZZX7RERhsC5Al9XGXUZH
zMHCjpwY5bxfCuueFquUCo1TAC2LMW35eo81HIZ+3Y3rLKuAh/knoGTHQGetwrIMHWwJL1ZIqMdI
6KGtsmSSM34z5AJjM5aIyvpSdQllGB0Sx0T/U+W6FKQtKwG8mX5/jn1c45Gm9E4LzH4tpODfKsn8
MbQe72H7PLYozVRicmxjQmHbTIzPyvylEuhcK9BZ4x9D5wCds/SzGiFpiMYSyQzPmvCpYD8o5VOd
IKZoObjk5nFMmr1Vo/DBp+miM3+SErgGhqV+qn2NT16RQMtZsmL7snGQ4Vun9F/cPtC3FpKfXRmP
T9KMhS8oBbrtBTvAUL/gBnhdKNg4RdL16JuxQ2zII4QI+qYGTn5k5MjpprteoXugqf5reEaBwqhi
+2SBdXLrCH19BDyWesgytlPv35UNDWKDWkQijUh1DN4TG9Q1y7Xveh6PKngDZqlO6Id7DMlEsum6
gCCoWScqPq1kmZ3RR7nT4xBLd9Jg2OyVTaW1WwliUpeND8I0S8cOLZBcalwGog1cCnKTLeVbThRw
xrAihIJUxG5OuBiw3+TKzipET7UZ7lt6adTc3mW1bQ/oPxntzWkttK3lNHCULTXkaIkuaQGXL2Cs
L2qvUaWt3qdcygEku6lUvqV6hLVuxK4kC9+B1r0navLRQlTm6Je9oeJ3UUnlxAeVrPW5AVdLETKO
M1cQYjpoCn4+uQAJouJio8JAx1ZjN/dolhE+McLu4jZ+4ve/Nz5q/JIO+X78PZOif2OJ+A5ZVmnB
99iM941sfJdpeyXX7oEuBBTSWAjY6S19Z9xlkOJZckiLeoc+qoDnWlfBG4mhZa66bK5Y8ot0nQ1f
2ZeV9CH5A5ilHJ3Y0s3K2wDhS2oCC8tLIlD1fV/vJmXyDM6gHPVexsDt68IL5PyfWsaJDct69ApA
zYOPe77+zo3mapUB1eglRUFdSz5XTsZ0clqsTab2xxGgBN7ZgeaJ25kRkjpRLdcBE9WqNFJXW2wu
DD5fhvxNQ9N0w9k6jkjSnFxSP4mCvGAWDncwhHajNt8M5ccSQBgT9+ygAwpM8irz2kkTXWRzGrML
iI257knDGByatqzWQVPd4wNzRa3g9E/UXc2iNGgrAaM86IHMqlpGeIxk8XcIcQ3TQrtVcoHvDU5R
1aniML1lEaYHrjANWCBCa09lg8TdfLkOwo0fjfwxLOuz0inOCNSBjxE5Az5ax6RabtfU/HSAuauK
drkdTTD0DCU5xHp1IVxsyaUs6ViNNDHGLKZYlXpVKwAoKe/aWZSgNvdrXBPg1RImZWWzKcjxxLsS
EHoPeaclo8cM52MEv9r2wyp3xZKsSTPeklOEwh3FkQSA0YVfc41YLKYjfpe+YQrQBnDgmPQDgPgK
aOhVZLIihRIiR5jkd72t7lSx3WRWOrmtxHw3bXGHMK8W7DwtYG0P5zZQPkp1HyiMmmM0GLTDfiw0
DoWqQazsrW9jat8pfqmV+UwHxRvzgF5JsldYlIYB04gxkO+MeLwLByTVxMTLnbQtgzRbS5QH9Ew/
jzJmOMpTtVdW4g6uDGizWr42I7ybioKploFZaYnItXL9lM/Kg6/E9ypjyto0Oi8h9NEqpZ3PlVw1
Y7sraJDpIJPimGokFrgYi4RckQiLjJJ7S4IqTSCuYPCMxTbbRgWo6l5aG23LrIRio0Ve1qoU0oM6
1l9+3H8lDb2KeCaJ5D6tuo6TZsIKU7ygu/+KRu276wvXh3SukCDgicJIv2wCZFixatfDD0qyNOwx
kFE8E+6UYn4MNeM5NsaNKCtbTJmVI7TyIRqEBS+LRqfjgqg1eG0PP2ip3UosuWA0td1b6lqruMKK
wweS9XOafKjKAjhIthR1L1jCSGxoi+vsW04N+gCrk/RkFTVqJOuVwA1sC1F4EMAkrBDadQhnx4OW
mQ94rShwZ+aTWPeHzi/ubij///05/p/guzj/Sq9ubrHXn0U51RFh7n+7+++PRcb//3d5zZ/P+ddX
/Psx+qxR3v+0/+WzvO/i9J59N39/0r+8M3/9j0/nvLfv/3LHveUVXLrverr/brq0/Wdc9/LM/+4/
/tv3fyv1ALYkIeL/eerBU/se/kvowa8X/BF6IInWP0RN/B17QOr4P7PKpSWrXJRZKIrkG4gqKeH/
zCqX/yFKJNOYOl0+yZJUkgr+yCpXjH+I/KeImmRocDFl7X+SVS5rpvK//u1fsspNqnCKqKDKWRIP
dIUv+9fQg6IqorCYzOmoS2hm0gQzOj1uYqD+sklCMuvfPiIs7Nfm35+gph6lPqNbDw0qc7sw5nMU
LhpAq2i9nOo86wvruS+om3WFiuy4ili1CufQgFRcd+ahroVhB3zIdAVp/hkLITrn01xjRJ8irxmT
eF3Ugm4LcN64PAXAEGsZF4QRnDIMVQRFxa9ER70AfkYA6g9gr1XUxskwenJG/SNjZsZ0Qmq8tNIT
J4OWu2qiAUzL7ZvAI+SaeNsUQL7PD7dNFThBvzfnYnBYaVG3JP/qjxfcwrJ+7Yq/vM3tVX/ZS78j
tURgQVEzSx5pCL3o3gLHJHpV/cttE2t/ulbV8PGWI3V76HZzC4P6HVH2t8fUocWgc3vwV3bUbVO9
RZjdXnm7f3v577u3x37/mRxnEn6JJb7q/9v8r//67Y1+vy+xeNp2iupx2w5EhYk3q9Gy1S83t8d+
/0OTEE/5++5tK9CW2Lnb5u+X/H6b20tud+E9hvSIYJb/R0+WNJ2O6t/f8dejt5drTDiRNiyfL4LG
MFfhrw/7t8/0++/d3utvf+p2N1wOCmCZFGn+/D6EzsAVut1HCy3bhNf79AqW9XZ+u40W/9GAuBf7
z7J5S8hGnEZ+ZV14t4d+PZECKEalP5/y6z1uz/71pD+Dum93//LPyc1bRJuH9dZt8/aiv73d7e5/
/s+39/zLpwxaP6B+EVH5QQdQreLFuUQU0x+fsAqWGFRrEEqHnis8wdv9YrHX3Z50e/rtLmF28W64
vz16e+D3O816y5vc7qfL29+2fr8yv9m6fr/GFGjGdZnMajnkgrzUm1spR9aj/d4Ei1jvMoQ1u9u/
jznW1VJj1j4srjMs7orTd4bqDILQO4l6yTRN294QlP4Co8yj5kAbRGBSIUwbWGt2eUuaM5eUy1+b
SALJn2NvUp9eggx/bd4eDVtjr8ZB6N3u3W5uL7w97/fdv7zl7cHbP9+e+Pt1t8d8eUkQiPNwXQUz
6pw+Kz76qYLS7Nf7uSsUfA8pBQHNoJOStm/mMojfbpRmiX8kBoVbWjMkNaJZBJtTt8DTx2E3WNG4
Uw1f3+Sz6FAjPc1q9VhoKdW//k/zpa4d6qyZtrCBsx0eJKxry9bvm9tjIPVKh/zonmYo+2Ouae2x
4APnIdTKVY3JhV8Zkr4J60rxgpAIOX/JkUtp6qyjWXqMMhDbSDAbcYeUjMWvdqFkyBy4BkbaRrVC
5EAVObe7WV2t0E9Sk+s7FGJjMpNCOJA+G5kSATp9DE1uiQwk37TYGXVlUeLpADhVw1bqnikVvCtm
J62zBhEjEg8maE2d2HAHuEKIir8epfnBp/qL7FncIBZsdpYI6Flboi9vW41Zq9Suu1/J1WYEukLT
GzR51J5+BdJSfUZJcsum/f1g1It3yhDO63E5g243t5zo33dvW/WEgk7JlsLVPzOiE0QXJNlJWwAV
E701XRR3QnBXiaTC6rVeOkK5ZCdPWUN5MmgaW4Avk9fdWbb64deBqCy/3O/D77Z1e6xKawzEvQoK
xRApThapByqm2d1orBrQkj8Qrbf7t3/5xW2drHramErqIM8Yd4Bel19YKRnwwLC60e1+iOZzN1Y+
v8ogEw2nGq3qNj4h6eTvURwwB4EO2KyOu1+bbbWBmCxvw3le+0Ot7oLaRHVfIi1mPboyw9zC0C+R
x77cYOBSh4m5SRcDNKsbRGDKrDo0yWr60kv65zgDLTKoCtH7JkGBE3mkyMaMZiNNFzid0wMOcgXo
78P4ZpL7RumzWEW5PT+nG+GHpUWgwAizUQ9yKCZfEYvZM8r4MnihNlqO6OE2U/fifirlqaJ022xk
TByh24+y7RqYu8h51oLQnowNi85oPgXiWZrcSv3q/Pc+W96amEMFVVnupqPTPoPnrolMD98z5dAB
wEK4Nu47c5MG6zB3oALqxQscr2z+RicR098rQ3qray3Y0jldqAFQIBK7N1mPqk/4f1SNcIV9H1yN
b73cTtoTrIyio6e+qeNjAa0a/Fl6oJSFnDOb9irEofAIPKEUNyaCVoAYva2GHuC7GdJAqXgNu1MW
kDMuwc2blNY0pRRrK6AZIzH0ZwSRbQCJHbqXenQgHvKOfnmHLjnLcRnZQneYzHtUdkN3zZATd8G5
bL+wwRAmujcQZ8NERZUb4dmlXerk6TYUNMR1G0zNcB6D5N7ANqbavngK+p1ubhoC3QmxeB+CmX6c
J3bkUmzl5JA1276yCxFMjY2UL2T/KrCGaIevYP9QS0C/YlGaXLVoxWzxpX42hd1IO/cnRt7HfO1O
OmaNI6QbX3N1op6QfZGdM9v9c7wnDnC4CyJHemqPkUNYTwCvAlkhKdntdtK3o+KVIZX4lVZ/w6+a
U/pERzOxpWiDcl+fD6b8Ec9MqRkmF9rcQbQuheAUumcCXJx3tXFOun1MBM7MeaGsRspecfJTBM9q
cww4jvakwrC/WdSKgRfz3fSV8IMYn7A9xjCBw3QMd2VA2dkFTq323kwe1A+sZRXpETKN0cHDb7Y7
6aeoL3lC6J+tIKevbPaTgAsTOhRHJx3FytzGggsyFfwp0DverH0jpkqjOjiuixyelY2kRrPsPEbG
4sI0GKBomXuqEtLoiIfyXhOgVMCv2s30jEOn2aJd9SlpAq0r9unsDnDg2wOCE+xGoFXgM6zUw5xM
K3d8G5/CmsaJZLmpdmnlLbGwSEoPyHZAq+NYjFHdImNO0Zdsh3mvs2r/jt8oZOqAkKjPySLpYfdD
djDoNj2iylOFV8QwkXEXvaAWV2Z4eTtJZwZuZ6+Wsms4FQLcp+dyibeI7mfsZjN+Ds5asiDEqMR2
g0F6rXZ0Umx8QQM+nsDBgkFpvk52bBOCOUExgZQlHOL6o828JKCyLz125h1t75qWibUCuaJ/oX6x
ngCwaa5ygvMCEXkRJVokMewgvJfqenhFnKIbWL6xVayXAlRtFy+4PGA9dAiCdUesHN6lQR6Kxy51
2OcnDmZ0Aydlj7VqUyDVbNcLVKhbwd6AR7qiDDgaNp8kQvleuH37xMIJ+UC571405aXqNlT82k13
L3/5ipvUGz4aSK+SojrMp7r0+Ew+LJ7sICsrHb2CHTyVVyq/agQAZp/uRZA9YGHkB3qyrUjRp6aD
feiHgy6uw48uOs2Wg99FeE/5uapWXE2C10QnylpIygxMqU/5NTsSpHynPgpuO9+HEYBvSkBvinIX
IuMqSKtEhCWhAnL6ylPSozQeBPVY+/ugos1B1NO6Mqmp7uFho0Qb6ZlfIhoT6gbTIJ6NCVPM2bpS
ELM+i2c0Wsi5N+iMHghYKNVtcJn3iboi43i8WlikJg8T0JC4aLypZEGGjF9EAD+zG8Hq6q1Nk3Kt
Q4CPG8BJFoXhiqJZeCiFR400lvlRnSmKXQYWpc27JR5aICPkgMQrReNHpliLn3IdkMKBpLR4eOzC
x2nemSZl0taOsAWkxFTgqn4I4p9heu1B57OexIVwzZqGmM+jHGB3AzvHHREomy3SAzDvofanwNf9
gz5uekaWaFdCH6/eh/IgCdDMPfYQrLnaXAEXiKAwUzsMV2RxWZhO2ZZW/RfYt3h1F75E6p53T/Ys
aEIFoxfywlX4qNuVN9wXIBRlZ26h/ANVJbfDSx3UvTTb2w+wkIUX1h7xLI8ikiFb3yE3XMVrA5GN
86kR1HrFEqGfExdM8kVBMbeOnXw/nfXaVd78TYvcH9WMy5FmuHg1xS86qvFzAJ3aFh+M0xC7fHLJ
5mQIr2CZie6Frhw8qWfzq9zQZDp+11cEs9opxikQQKOxaUcKHLHcISnXBul13zij7W8ym326Cm1p
Fa61+8/Vd+l2nwAdnW0oruSzcso38nliUGAC8IQzjDMmv8ZXkdhcQliv2j3uB4r8mUo32/Xxy2HY
cMP0yFOHYt30Wx1Oj6dQsT77BmqZp5QmXOxRbNZ8XMIrNEnBaIcOOSnkocIyDQZ3izwL2WgIvumt
8cq7yB1JjhO9oLlnubSU5Gc7qNeTG+1Up7cxp8mUdLFb5Kd5pxjYlpwPRN02GDeZJtFaum5VPAdv
aLeVAzEkGwPa/Un4FJ8lwFQ4Pd8DTgNUHhdtk13Ep2CXHDGJIqghzsGPT7RLi6fCi/lUXnQxX2lx
8G8S3ilkqvb8YfCpXSTaWOnCYgvoKYCoybSNKAL2LR3RC9IIWigE52hXkTOMMhGrpyfpUYbP+SA/
Izd38nV/1hAer/pzstdthX7Qat0R9sROs7WDcmhO/bne+t4b0Lr5MB+qk7KGjhZsEKsdcJAfOb2x
9iWYyg4jkTyPrc81Y4VsizCp/IFnFCtICKf5oK3D13ar9XzxyTV3/u6teR8P2Wl0iO8xPWYfB3mX
H/C2z2s6A3ZiC27qIPZedav46NsU1B1khsd0ba1hm53brW7a5WNyKh+Fl+h+dLr3+JHMg0c6IT/V
8+CWW21VQmpfta/BFTEyZvVHuNUoubXY4TZrV7UjrblqXBnJOHTYw7iHU9zPCEioxC9j+HCe7+sD
YSPlNjkJG80xDtpj6aAbt3PPOud2tDZeBV7bOuERJ8H82tmyDWnbZoQCBoqY+1VQNojBuLi8Znwr
L/CYlGzTPYfDc/zYHoaf5GR6/aF6T5n1UPl6EX9eslN0P7n+T/iaf0GrYU8wxmh7GMhHfBAL0vch
fyC7WLbX3Zv4FF3gdIFV5rDipIpWj+J3TsfSFkd7eqJFOq4erY/uDUCw6pIgeMk25rv6VL9ic4AT
wJzlvX6NP1V7OIGXHB+SfbKXn3S7P1cXclJdGrkr0ZOP3NqzI/AHPkp8AR4GcDsHybLSDsZGt8HO
vywH3Ua40uNkeOuoVsBTeoOb0B1RaPLguMou0ia/45K4q745VosnHA/beR+vm6d5HzDGtNcicYsj
V6fk+3bct9f4LsRmzdWFs8gZ9xm/V+y0RCPp6IptEjdKJKzEBbAm/SbHpb3yb5xMUefo0t5kjcKu
gS/LBYvdJKwQoI8f80f8IPg26e/+sAInKIkrdfI0es8omZ6ED/HIuKzb2nrc0kHmbDnru2Azbkd+
kOk0ftWv2HyIq1pzvOdobG3lEyH/ZBfPwh3JM+tgU3BFiqUN0j3xeVBeEOhtg220HV2uxT28SlfZ
CUcFyWvkGvfZN1ZFrXFC6ytBeBqsMplL5nhOrmB2dWsdXqZ70TPu5kNHdOOxhq8FIC/hXBFf6eG6
/cY/f0eXgV0NThsEBIIXpsq7+C66zNfxNgDeRgnUJQwq4Nyap+I7oGNOVsVK++h4IXJtaOKMH1wG
P4ajzkDw3P4/9s5jOXIk27a/8qzHD2WAQw96wtCCWnMCY1YmIRxaOYCvfwtgdzEru7r73fk1moVF
MBQiAoC7n7P32od8PRwMlmrv7XV19L9lKNYQ792hL/feuVa/Ri/2me7/MG81CdfJqrnrWzQXtLku
+nv3WX+sr5EcEGKb3c7zgzfjW/XGJtJzwk1V/ejH8/TMgNh/m/gZEZHk88mYExtTBHKCOC2NG6AK
ODiP4+YbWi7UOBfDnXmFZPeCbswqWoWb+ppzKcPk25RdqnGHoe6aU156rS75XuVeXxHweuoQdlyL
Y8QRyhRoZbzpBwyyztnfeAcOfAta5wobwDrfD5xunJ1/re/0qwJb79p+CJ/rLWmq1KuwQ3Hwhvtv
0brc2GjqGdOGW+fcXxQMeMk12z1UG4OTJFFmW1Zjz4g6wm/u9+m1xSf63Xi1rz3G7mTrX+XP5ck5
tKeoWfl3IoFHs+mSDUOauGE6SB2GnfZx2JucnuuDWgF0Oxn33q7aMUPllXc33tq+Y06hfnjzp0dF
fYJEu+9+9Jwn9tmedtzK2Cfb5D6+lbf2CSvy3bbGmf4s2AXkxaCtxWPPkXnLMRs8UVvkB7R+mPSb
443+NL6P7+VN/SDvsqv2nHMWBCB7HT2498Z1na6mQ3AEfXnl3eobGOOv35K1dgdmm8PZ3M9/zgBW
8yKuV86TeE9vNHuTlBdqdqdftP1Ke8Hqb8YXkinUCnfuixddMtLoT01w9tot8+KjcyT/cQdfuDyw
XrglrumKaSZ7rXgkKQEBB/o2dRgewqN18Cf8t1vhbSb3hz7O9Ptb6Yz8iqCe3Yf2ATJneHTYj2qO
2OLOf2YjviFJveiSpN92S7UVoPuFI1yTtRHro6Xsps2FyIX0s1x8/o84GNMTDrUCURy9ubK/XDNA
83xe+6xGeUA9CpXcsgqhCGXN5eTlYqlEfd1croWj8i6Eok25lKKW7fH09NhFfrlWrnEPCmI4RHRd
q0CR44iz1IBKf8DTjM0tPjXaW08xx5hJoWm/qfDr7dG90mLmqEbXCpAL+Zkriz0JvteCmvyuTkMW
wPMFSxcSiZ1DWIH6Qr8D72u+htoOvy1MITHQYGiSuaqP7Yq+Qt0QbLlclcQhMAooTpfpTEKDuCFi
jwqm9xh6NfLUEBUrVLu7YkLmiZ2FBe+U0E8aTaTFFrXB2KHiYMz/GsitPUaRAXx2lN/QilJ9ETOp
hxl1OYQ0qIZhnpRnq0Gml2PpMA2at5OqFh0BPdFpf8uYnMSgBBo5FVfCNDnhVto1Ndp9jSGeEyfb
ZIYm4p7ieejJU+kkimPbn7Ft7tweWa52g0NJI7ZgNC4l3aXGu9R1l2vu0qxTVXXKgjDbJSbl7+Vi
nPt3oqZQ/vW/UutiPPSYF/Kxp6RiqDk0yK6P/Xyx3FwudCzGxC+wAlvqoMtFqWmVgL9JXdQJMLd1
yB+WuuxnrVbMonpRxVyqyAFUXRLIqs8ZTcNcGR7/uGZ3YfH5v+WOX24uj1ueRr4QbRTgH2+GV1Do
bn5IvUGK4gEJcDkBSChxms440xrFyWiFOPr1VdqWfK6BIuVx9PX6iH0OJXyBvi84YLNJ1qIDsVpZ
VMXLuYszNGn1eU16qEfySK6TabhBjpCjRSeDHWok0u8TRInrDsTBFsU3SndRVkfA9SU1UufJFV53
+Ly13OFj0ljHITX7n/65PO/z9nK1H5CMu7iOJmquwK4ZVigit2FN/bhBdUlvbLm+/Hu5wOPFsT1f
fN38urdqAiqufbpbHvb1/89XMbu6nlZfdzkqv/U6t4WKgsOoJ6QXO4VuX8bo7AjBQy1HlYG0g8Fy
+Ho5BhfwnmYR1Iqd8rVI7XpX+Kjv/7hvufYrFhARIYy/5a7lolrQfhaSfBjkvQCywRGzPInqdTut
viCAmJn4eX9lFH7eXp6wPHV50b9kD34+crn/60W/nvP58l9v//nwwQ5zUhP7+1+esryhcmvU7zU1
7a+X+Xrcr1v20+1lI359q6/blY1+T/jQQL+AjJ9Xf/10PxEag+Wxy4v89E6fV5f/fn5Av2Od6UBI
+onr+G+/k+XDwIJgB1xe4qfv9etz/vJh/noLvt5iepta65E23WszNzWA22bHaQZ6Lhe//O+Xm3/1
EMr/1LV+eRljaVp9PXy59vWY5WWLBQ769Zivu//qf7++zfISv7zs52Ncc7pr6bdtu/nzeUsDNkzG
YldhoWjngRwKChfzvb/cxL+Buofz8z/u8ZYu6vLwz6vL4wtqTcKz4c79xUssj1guvl7m812+tubf
Pu+XDfu3L7M87uudltf7+t8wd8H+V3v0/6U9snUh/pP26OlHncHP/pP86PM5/5AfucZvRP8Sd2nO
eiLfNhES/UN+5Jq/oStzddcB3aAjgOCd/ik/spEf8W/Psl3dnCVG/1QfWeI3V/iGzz22Z+g2mqV/
Sq/+JCH7kpT9H3zzN0Wct83f/zZLiz6FZofvf/+bjfLJNnzfZQOJhrcsHW3Uz9IjjySJKS5IfQod
/3dGnwuTFSFyUEj6lXnx0xfzj/f++b3M+cV+ejO4jYbJJ0VpZfponXTvz28WdH0lzCIM9mNtSKbi
s1y7h11lVHOsMcF8+vem0Q8dVSx9vPRz76XShkOaQXuK++wNd9WxSOF/1ArYn2rVmhSpcG1JhIhe
Hj/inX0oMcmvHMc8xXjR1qWo1LqrgVVYAGGGwWXlaMfnIvT2qkG7rGHKwqxT3/znD+oiG/uXD2o7
uqdj5jEAE/3yrUac3qFDeP5+DKlot2j8zcST6y4mwprQC2kAUrGBsAEz+0hjc1/Otrc4x/8fYD+J
y5aA12wf6dlHZmXnNO3V2pNwfp3a3shcZKvRITZSoCUQRaMIGMZU2EVMQqjwptZBeCZNSMSPU2gR
3dGaZA/JyzQp8eibhO2gU9CEXkAPSp6W2XU6wVajhEiiCFQPfWWlsCdriEGa67OlFpvd9nhglKtT
AZMalNGwfRkrHGBRWO0jz3jMkerivY8ACPrJPgHReYHozeYp8YeRjPu8VDdw+Qnnaky5FsT9TD+q
tLqReviBA5saoYzvyw65gxp61OCNtx4t+VpUMxgJXCCT4QQJG9yp//JbzTvdrzuli+zOQHRic4T+
slPqtVWaWTv5ezyxHlrT4CEx5ZvfUogF/QanDpR5nXcASix4AxDBL2QB9w/O1r7RqNsGXbsDD7cP
pemR6hfp+9p1NgFpZmsRqyPIeGdjV97L0MAtERhGLvR+ZM2S0C51wh16dor/aYs7bLw1nnsdYJsA
rmQndDzKGLcJs8GIIjP7fdVrm1opfzNZ/rc0olVv1tULWZhnwlw8Aj0pXnoxhjxbnjJRzrTwm6xg
x3NZFsmxP8cGcE87vwmaEQD6sejVYRTOWhjpVRJo19gXzra7SmFcm3pDg7EvYV8IlunkQH5YuU5y
ieff6oaiFDPONuIkufb9ce2SCjg08gO58rxquct89pj/8jv9xc/kYf8w0HFariP0P587CCTqutFV
/j5maUuzn+6xF9ojAc00jsU9EZwv//kNjb86iD1PN22LNZsNTuzP72gTIodTh3c0B9wAjnMzeQAt
rPlgcPLuGWP7FQlV0B08uDEjezCcQ1p+hYDnm+N2jsOPxsDFF+777vU/b9tf7bO+7nrsLRanGJNx
4+eztjDgQ2daCnJFnP0GbYQbsWmMZDgybddGuk17OKcE9D9+W0s3LBPRK+UL9Kp/flvagsJLlebt
wRx+DLb3oJecD7wi+WgqwmrDQcKJ8B7+85sa+vyyvxyhtuDfrjMPU/8yRiWhIXzFgbvXEbat4vAa
tRKwfkXJp9T7lVsadNN7QHUWpDT3QcJBuagGNC6Fq38Yhk8SxoTvkmGJwy67dJLiVCWcZAJdwozh
ZVLD340+qJ48GakT6CBoyxSNKkEJNxaTb1iK8XNea7e55RwppnD+dcN0LZ2COooETjNQ1SDqapuU
qmXfvHFMBKuug29AptnBdxgAQvOU6wWBEW/hyHLczUM6+RGhvIg4L6oCYrbj1b+3MGtKSapFRxZN
QL4hqdgkXFXuW6vod9lsmZKIMyRTWU6LkiKsZ30MnX0y0Katk5i6WZnB+5NUqiBvOSwcxvnEkw7T
2QoZDHQLgPDIz4bZQ3O8kJajY6/MdHww++KxM+bHMrRe+JCB3ZYxp9J6/aKL/QeC4tkwny/XrswX
h+aArObRYXThDlek/ggfY3kk9zW1HywXOhlTISZkbMH/ZY8Qs/j6z7uEp+MlZUcUruf4vj0fu7+/
38V5yBzH+L+BCNIumuphH/qCXFRzm+T9NRPgaacFuLd7/xb08QgopLw0TeCCCAEvJzVptGLDwzhY
/rrfpD16DtAINU4ifW94FMrSDCJTBkCFFNQeDzg8mo5atKZ3kN6E8dgliLpEJvGEbztO6Ou2S8hY
s3ofWzvtTTJUYxcm4IjZHTIFbTJPhesspbdeuDbWBvqtJpVnSSrWNsrGjzZ3jq6I9bVl+98K/VAT
z+EXM92nN7DhN+1OSKu+xNr7HdcjcLlgfIA/BwLOs4klw/AK66mc7k09gpOU33kV5TxnqMF7FeRM
lYZ48btUbYXlbmFHIszGvbBp4dralCXJD2GKFRrZoZ0M7PQGxq8czlLUa88OHMmhjkb0BeYjTrDX
gIRoYFj2cz1S3szS+D5BGYrOlDiogFZ84JKYSSXfabSraoLnnQWQC1r3lvdtVoHr78OuBg3gjRdV
pO7NpNzj1N14ehbTiFOXNTD3tcc35KZ8VfQWVIrJt+rv8sr+QKyOvQpKSl7WkB1KjKqOy3aTRX4b
MbFGQ95SjpLGVvrA39JJ8NxoJBgBHzBAqzXf1RrPIrAOzebbgwKwARh20HCDlsiUhiFjT+a5K3yy
70zNvIuJhlHSjuk8OzW2lkEQHxYWxAjAQLyoOnahA1q9mfMJJ2RqMqnXVWIWh8H1I/YGdgl0jxSj
AThsVWIyBTSBjktJiTuUAjO3jbZrHpxNFBFeGrUbzyrRLRjZC/6si2SooicIAfeJjTIyATngRGJV
SVLmiAndo6jfp5UJLrXcKpcwHoudYYR/q7uoMhKaP+x2+0rHEBR4BX3H0b/1Q4d6pdbfY/KilWHU
jxmHK5HE5m2kXO3QN/JkELIHh+voSF6GocTZoTd5siv7yiERbNMYkcZpyNzlOqNLNVScBUUodnoE
I80m+LJANCKHU2L0DSwn3bwooO0NApjW5Kf4qgaUWVln7Fxw3HtLMpZGkp42qLNhSy+AEB9QUTmt
MzWSkd1P7jVZK6cpMq/HvttQ7nzPCAFm0kqTXpIEY4pZRUjzzgj6117kd6HO75/Vun6y6+HYuPpB
9MxQbWYrhV1m27zT7s2AMzOsoWvfCvM9pM1VmsS3iZdzPHnqrgEYt+o6rBiWJoBWwbFzDI5qGIj7
UcbYdC8GjOLIDQaZocdBwKap5FImCafobFdVxWttIsdoYpTRDlwcYr7hYQ2p+e63xyDqvmOKVYda
cRz7Q7NriC9Kq+o+9+zD7Vb50SX6Tmy/Wn5JAN3WSZD7udGTzPoflQujpdeDPWe2qwY9olO9tlX3
4DfiDbOerKZjNYr4IvYL4jJHF4NSnSeryVXPqW2vuzZg0t3uwGpeTQPFvSknvzUBEwR6p0DBmD3W
aY/EJ/XfpUfHDkLJfYpL+CKjJOkA2ZppUv025VSfa0TLt3U6rcc+EptQIk+Xg7FDjS+BdSNOTNNz
nwcP2LFWaqDc2zcgkkqRvuJ+5He3nkodQVhWx8gASCcGi6OefcFooiW6vC01P6ejOwthDDrNoaNt
C1YHoN322tBCgR1XAetGCCgjrRhBUyy1SCvkNR89hSDHN/u7CsVAMoP+ykKgv7DaRxDstxoBRtJs
EbiQqkNfgYaA522gukKAm9xHl/XNYcoz66IcYs6RU1PC3oTNipPs4LVRujF8ggdIXngP4oe68duV
GjlpRuZtHoIqISoNOdauHVBrGhGag4ozaVLTq5rT1OIyaPclqZybVlKG7atibbsWQpTOpJ/noRxW
6rH0Qcg1oqNrPXW0AA6k9zHcos+KB34r6Y/ftPiNo7zZBIlK1rbvP3WNfzsAVL4IffnYlPXOGgx+
fro5F7d6nYUHp0EBV8XuxozGYh2VFbFSZC/rmX7WPVZ+zCOx6Hd4OifzpfStV8+6EHBUmOAxbsY9
WkMnP5Zm+LtJKF8a/p5ZJh37Ci4Ns6nHtsxi1GwlvDhbHUXQPOua/3uQxXunhEA1BtoTEToK5Xmx
Zq3fV5tikPtOt14gIT1knF6Qg3nX2PlywGDp3u/9tVQsIyVNLt/9SBJaPbZXs6F98ax8UwNebGxU
Hl0VZvQShC/QbdIci6guLbgepr8zygHFQCT2y3MV5ERcoN22IZV9HOCZmD5TA2XY4yqyVxAE8KWH
6jlyFIQ3zSNHLoFrXruoa+tuetS6FFp2H+1zP03XA/fnOufcVn7YvQO+LpU00EbjuZigaFa6vRGV
hTTOao4T5zhqETq8e887DbVPYjhvNnkFh1qYPkUlBOKqJJasCh8jwXLNTIiMVq+tVmBTdV9EaNgv
Wn0LPugOPkG9wdBM01ubZpEnp/i8zrJXWWg7IjnWakwS1JTesMHOQ8PcN35ECW2XbnzPW+dGKY0g
JKoIB60cXlo3PLdRQEQpNN9ci5B5aY/jaFjkcRAhqkoAf0x4EI6i5mYYSNeYNW5kCTQ9P1hzI0tj
5dpY28CxaYdrUfPZtmIVWJOVicbIKjJ4AHgImK5OCHNRfntzS62bNOo6mHjhBoLp+mrwLde+LsK5
/ZclSNf0rlcXgxtMxx5KG3nj3m5puZlzy9GpmH+39PQWDwJJJRgRshirazqRazR3D71WuLsOCFNl
o66isxR6GSKAtL2KDFpTssqfai8jZ3a2OcSBYORQkCUiN0IjkKBDNsVlaeuXZE2vcyVQurXiMhFA
mGT2yC7OsGtJkxYROs0OpaljI9OqNPwuumhPE0LwqoEICMjtR1fHN2rKTMQW+Q/bSC/d6LaMWXtM
Y3hD9OMl06QB3mh0o4rmMW/kfSXjU9YVP2o1nGIBNt4T717nvFkIFFl+9khpuqz4IdLwRqD1NISa
LYCEbySwWZllXPadw7jePQ4dDO+6O/XVPE1BBpzoE0MfxTCgiXDSkDNpo+Rk2vIuU0zOXelnb6z7
xqOtdyP5r+BNe1oSYKINhJu2zeEqcuvQQ2E7ltiWl9r6XEF3BKhluyueFgcImGXcUPzQsrFPRM2g
hogJQ5xDKo/LRa5SckNiecW8m9xKjV126jiNpcreUaQhQ0iXPrFKWe1cVHXxkMgWwAhzleXXXa4t
+0o82cY6HgPm2WbYRbvgD5/Mcs2zOqSClQNkeRak1/6DI4gFtbPpmygyA+JVdIhr/TVMqP6oPn8K
vGCXzwUNHeF3giGGBdOeXEHcjLl9Fm346GP4342OP4Mi7X08MLrlwOsuwHcfvZH6TtgqFq59C3Db
x2M8RwVjlm7hfbBYt4hY1MhL2dgCFsaoDksNs01mvjninbABDFQgwylje4tI/YVVG9MjXdPhAF86
AbAy7jA5b26Uw/Ik4Oup2+SjtyjIzVzpoU8watd8gBa7gF0OJJ5MONgtpphHl+Vl7QZze3akkex8
yHlYn0t/yyIxgOBUOoBrLLTidHwNqCosuScak8R3A7jO+vYASdhbD/PbxYH5aOCq8D0yI+YS3lLm
Ajf5UOnpWzUh4UnISLzQ0+T3JpAf1kAWdpsenIHPl9RXka6ZKxWC2hI63o241e8SgQ0kgFMGyOta
60ky9AtGVycycgRU8FUxihASTgLtEE7bjoTSvkXeZDhogB1xEwANYnhmCpfE5bvXBvd2nROma7mr
2pQorLv3zEFNGiOOSCmRn0V8TrvUW2cBkmIPDV3kQKN2qaeS41iwgpr3GIDlzrqa65jOJDZZtO0N
qgd1m6H4IYHcqtGXhLpnU0agHI35H7ZJrqeHweYY7+ayoioi9OVquG1drPEOFYFcjafSCJmv9xQq
nKR5DrxyByiFhahePBndRPRiFVDDkOpUWyRVQh1igVpbm8Jk0kTNPV9ntUuQr8ZGOVp7M/SHAiSp
wcG9/DwRZ5o4IjnJCZK3lh9i00/5k9AZyhIqg8ourhMfaRUZ82qtBepusgY05lPJ4SHNK81EyWNT
OIkrZtOe791pM9lywAi1avlW3IQqBiiQ17iLb7WAWu+y18khAluuz51rZidq0JHD6h/TxPwBqdRS
CJE1O88Ee4ndC5bPXF/EuvmQJlbDbsF9rNoqdqiDZ2MW4a3MaF5Sz5UYEKK3dQ38opwJzaQ0UEj6
EWv6VW7dRz28sTHyt8tXGidECxN6Mhcqx5BjFK4p8kderZDvzG0LJj59dHazuY6rTRJ1g46Iqieh
pZX32TBcJXA/Nv2caJXFFsAQPRVrcKItAADjMi2BWlJsuLAZKOAaz4Nby++6FLdzinFUthXOXATT
kgqP5mT5poBYg0Q2Y76AgloQPEQP3sIR1ZIHlY4oZ8PMPnStIqVqTN5CiyqMoZ17g6JEnaA8yKy7
wAN9RPme4ThyT5Uyog08DrLRe+IBsrhZN2Q17f3gPqJjuouCiYMWJifLr7wrCANPCrlNFSuFyUfK
F4+HWrNfQloPrAqQu+UBAgj5TYWyPxCqjAbWmz4ynWBkdmA7orCm+fItVoQ31AHL45w3kdTNwITd
qtLdZSbVOZ2g8dVk4xJhVdnMOx71C1Iu5GnpyaRa8kF5hZ9ZeQ9xKq7SCcthwG7LBKpJs3bjErmB
TkFiS2AfmyyQ59C34KcQpRr3tdhA2LttGpQRUSE/9IkzbVdfmpwqMY9kiBpGm2qYIU5CEHdKwV7P
YJMJIOJDn+I0bKirabiyJEhCPeKn84vmd0i0l3MVN5DnthrvIrxbesZBPTj4V1K/XPl9M9fRmAWH
RD84gR2tR45nPmHzoyrJ9R3j6GRDrGBVYqKzsyiQ+oSGaJxTVlE0GdQfaLVlYd9c1H4ZbFR8J53h
va76I0PsOiBanAX/2Vcw7YitzdDuMEscWOY01hjsRKtdh4BjivhQVPtaFxX0HLBBaheWxBLTKXiO
rfZWb9S+oCJliAQNphej+2bZsTPwBl4wOLd4ijpi7tfKea2NlEZHOj46JEwbmfvee9rviGDiVW1o
Fgy+aVuZB8dgWhgnMaUo21zVrG9KkTyXxAAAbBnegF1iSyM1vTfTs8wM1jU5jmRiaJFxOs1MA9/b
rXio6hw1SXylV+mVOca3AEfiTZrF58nH+RWk9d6v9fBUFc43o0tf2pDFYgwT059TY5KU/dGdQ2F0
jK5GbL8YwRQCP6iuNN+qdpRskxPIfn+t6Yx1bYcb1pfFaRiZpjjtbWxRzySCeT9O2bgRtvkjmESF
jimoJtQxbGoAYeS4XIR61QEn/OP2wlYkaOioNYV3qiuj3plaeFezBfh6U/xyFueQftDGUzOBE5pk
tSbxi4LohFm0iMyRICEAi8flth9BJzSheksgmVQXzfwc0JCdFIBRo3M3OsUCcmxEuMmVvnNUamLU
MY1jKyXAB0ZM41jaoTgu15YLAgbpmDJ2b9J2FMflIujSiDUucJ42kubn/5Y7pig+U/MfNmFCnbAu
CI4MzfuwM2EcrsNKVRlHnixQh1MW2ecB/UlKpiyNmxmo6dkn3eeNCkZtVNYJluE/LmyfVBHT6oYN
qKD8pFn1cSkE/y8Q5WEsf/z9b+/f5xNx3LR1/Hv7Z4GBObeU/z0Q5SmuQ3hG73/xpH+qEuzfhOXY
piNob3kCiMkfqgTP/M0Bv+davovCwPZNuk//UCWY/m+oDix2Vd10HM7I/h+yBNP5jVczvblL4wkB
OeV/Ikugh/UvPS7e30SY4Jhshq57fOCfS/xe7xRg2kJj307VLX1BZP0yTzZ4LNqYqWxI3hNBFzu3
4lif3BPaaWn1xs7J4MRfZLOMdJxXfcoYzYNwr4oeR6AYWKIPaFWLspb7XqKcIwidtHPSrsiThjPw
OBlAKe0OHDjro9RM54A00tacfh0Yw51LrSrssDvrzb0jHicPQ2sD646yGI4Ap9u40ZVkblM/l8EA
t7vECOYzAI7h8Kaam/iJaTj+RHUiEov6hSjfkib8Nsyq0IzVCKK2u1g4Z69pjDW5PWgTDuNHjEeL
lmiwDZscHavr9uPe9fxVDLj8qPQQ5b7AcRrkzjUTVHFsCgvGodutpR2Qc2hFA9k8lneYLMZHx4Uq
FpbTuPZH7Bp5/uFmpNZkPLmqiergm1brEeJpMmA56WVyV+tPqf/dtJl1xf1lEvuPQLPx3oihPaYN
6bT8fHdx0NfbcNa5UpLlw9gXmZYgN7CHbFNnZG4XZGtxGsadXET0YYSeQ+ASkpARTQ/wavlHB5D0
uq5z6yXRVLidknjXToG1kjHbj1KXjAd2ezhq1UtBKdNK8ae5zQfTz/Jcxs4prfjYGXXbo6DMZBP0
cSM6aE92kBen3tboGzCEb3M/3JtjGF9nevu9VH0HSTGZSFAJ/KfRGg3y28BqjQbUVQYO1tEG0PmA
auoUkj4Hz3/vJTjkXFzaPmkYXmRd92MdEK5Hv8Ksu5YWxM04K5U7jZniNNvgy/yxHPmm/JDEd5Yu
bIoVnvp4EAYYcQQcg0f+3aDxPNSihb+2Iuhi7PxvXUBdNqilOmaNeLJj0BNUyppjTBXpMDj7GH7q
ykt1ukxzTSRJf9jKf1CRsVNh8X3ytG9kwRVbJaTa6MHIlNxi6ATI0JQ48OZCvpef61lyLIy82MaR
d/Sos0HFttcZHwsRhLwraMVtZUjaikYIEXQuhkll0eoYQRbWzNEhYxqrwsnuyylptoUxfhsGoTaJ
SOqj3/VnWiVyhw6qP9qDpda5wAVoznL35aLOyLWcNFa1YhbIazRIGXhmJ5whAU7MFxbNtUwl9h5+
KuJlMvhq/9XSs3NQ085pif3M2t+l5+3CluS2pCY9ubFQ/Gb1wFoctQAjfPpBPaj73GXjhoZeQfnB
iorvqZs915lOzSHdhF3VbAa0Jigu6B2owL5wZtbEchFo6QEsi9rZDSLkJnKrI83BiTRxml3F2tXo
pCaRRoeE6tveL13iKfhitKy6TLL6USbtPqkHPO70PTZJ7zC9WAZLkn+pY1L6LeKwORV6c1t3Dllg
iXPlOQllLWlfVZUNXwJrsVYmN25VA4+1sYUoojXaMAQgQsv5KCwmUG06HdrC37ahPlvgu+so8atV
ifTkoi+x840qwzOmANs1WrF3Ow3/RWMBBLWIimbVYG5r4BgVK5ILSJ/g97po/7mdsX0Ps0wBF0UH
nOsoL8wCjHo1aJtIRe9e1FBc5UGG25fHOpPjXsWYHr9TtxmOYr4IJpJgYc8oLLWqoz1ktKt8Vq+b
rndVhi5fLY5iWSTZgXbJqhnckcwUdpRKM5ino1shha88+qoOd66GfEzL31UGBbcbjZtQxUzyORXA
72++geGOt2XhjvCbhc2+VN3a8BZBZPArkYjpHuEKwp0UyXgHnf7sdFNEFUibdu2hCJ36hr4BLiKW
gGnqTgTbbxx23q031LACyvChjoZ8l/qgywOlXM4IVDvUSA6BZVGdaPgxbPldjIpwISfM1zbpmae2
SeN1NduvR3lYBqKhti5pi2AdCnN1xr5wn5P9uAsaeYvMqL6iMFLc1aQchkZdP411wXmral6XW2EE
NsM142ltts8qF8alMBrrinVWvapSLdwVhjT2sA/DVQ7h5U4GDilxvo6pRxrW2ajEj7aPjlkNeUB6
Z2VZMbyKdnoXUXEV1XJue5jovVTNUqTyTSQvDv71sT2NejmcyY5aDUK2l10Um9t8Et28iCkpHZpY
jhxSI6B+KvieIdYabxTkUhCzBjS0Za8bgnCdW5oC3kwSUkNnaTUVUBjY8Zut32Dupecc3oTRNyuY
7FNRzdk2dWkATOhu6mnyOOVXMbsdAEEafellMYDaDhJvxSJL7aXhHWy7cI/C15w5yupcI//YEdha
rPNBPjetpZ/tANSoBm79XLR0dimwyDXiI4iOZO9ugjSgHRiS2Sia5MkZYbXTxR3Wyg66I2N6tc4g
oRPPFj07tLjPYae11OiCdiNL5eyH0RPHtmi9i4Hi7D29UStIm2v0fdcR/NkDFH+HpB1UKpKF4Cow
MJhk6ffcZBQhi2wCYOmdVGx1B4PyWawMfa+YkXGe6AqKyYa9TzWKYUYeppc6r7Ve7uArzOfF8o6T
Ek2XWN6wcLhJpq6/z01An0UT3nVa0LJ6a8crx8/zS5wixPDqyV3a6fE20P2HMDQPmmY+Ba0MkIvB
CI17WV7W+BH6RN73Jqsc1+rhoUzdmkzC9ui5cftej7tUV9oxmhosNGRp7BLYkvEqSzuKwlD/9To5
tb2FlasvneFOmc3BdbWbRBX+raUQY9ANq09AfU1cZh3dQor9ZrOn8uGhVKiZxhn+nryShwIcNgBT
WgLemL5rnX/HSj+7lnhsO7snQNFzx3Nensn9Ye1pB+LYucOl2/bOOqphPxahdT25jdoSzNMNZnjw
rB6TYM+DJod5WRmo127ywhujzXe5qPyN3XpwxNhlg9685yeipeOcmZ225ImU0OgN7YViFGhvP88e
s9BCbJnsQjQB50BJEpSHZiI64h7JikZQriKWKSAPeMxwyYjGurd14BkUtrXrSB9xuTmcWr23MQ/D
GyYROqoBYNcd/URazOSeYDkCq+l2j71FBaybK0FGE3ePnSdtzpmE70xTBcSAo230iuoxM16mzqj3
Ib2fI7adLKrdS6OwWZp6c+6lcC0yswmPIBhpum/j2DgTwCp3rV6I51jsPLNzTn5LvofhDva5bOOT
5gsG367NzkkyXQZ5rx3LRlB8JUBqC2iYcR9X0oWpReWOipZ5pnFm74PBP+uDThqw3ZqPFfsXqCd7
3ERO+F6zGLmOE0V4GmzzfRKCCG5Mle9UEf8/9s5ruXEmTaJPhAgUgCoAtyToRVGkbOsGIbWB97bw
9HvY/83EzMbOC+yN4p9pJ5FgmfwyT1Zos4V3ncf24qf6Oi4+FPHYmjd4I4dz5hrRMd6mrZGf6hQe
iVWn7ivlIZ8sfSu7TvrXZO63NtB9fnSeOE5hBM9mkt1FnOQPblP8TFMCubZR4/tIB/lBkXcWfVI5
MEJbxXhAaUyMq8DpA8EOedGDffM1qGoWfLqDqu4+9IzVVmLd3XFubndG5zLPxH97jGba4Qynb/eI
u1mwZNQxEOYRzyh9kAhK+sWpZHvvOwoEzMitX00LzGkxOvEvOdJSDzr8tV1ctaJpxpjd9rVMRQtS
f2ZVb5b6R5eiL5XCiE648qDd4Z2k0qP6dot2PEYaSISqSrktuwZnxtqrRfydTu1Fov0llBY8OhUO
0FDX0MsThr+DR3tGk1OrNvdcdFI1vMVFZh5Cu8wDKetqny2oEKx2LFNwQkKzA6c7/O6Y4K41AVV8
K2znoFTpLVY8HbyuhoEGWxYcksP2XVNhhRUt4io3GOM9u2UfZKFBgtBqbaUxvRb+kgVRUdLdOrje
R1yEuLkZIGo94pnzWspzO2Rwv8h3mdvMj5WffvG3hKeyIfbvuhR10YNqXex47DaJP0U77n2bJZzF
BzUWKyD1t2iOALWPJWCWIqZK1TS7gxC87mnkbOre1U/Q2rGjlF3ECD4uArMmppjDytzJvP8z21X8
nGWw822cFWWLP7uwORxSmR44fPwPy2KfPRH32wLTASc1QDNTEj6NeXgdYin55AAJqu30oIzDgFQX
pYO/AY3X7sGWLVseNFT23qDQJ5qcvafrfR12xtky9EPK9tmx2IMCRu1OPTqfKFLKTzhAmwDryjYx
lXHm9HWBl8zNCAPZqqVvmU2CYe2AVlhK+R1Pi9h2qSK179fMJKLO3SUj4rTBGPE85+qaDP3L5CNq
c/z1NvNY04Srooe6YRpAsK/ib4Yq16I/dgt/s9vYf2QIRrhhzh1gkEixacLQimrR3dqUUhkMPeO6
SHsf/wQdtBQ9h8fSdgEmRAUqMieMQIXR41x4w2P4AwmCyhxocPsCEQM2AP4APBn2odfuNemMfj/P
TGOiMcGMrkC44wClHTo/LxKLDDuTtekGWmbC2P3Qdox5zM1fy9C8EJjjWYwLSrIbzH5NtnOWFLAi
71pK0UPQM+EIqqlsNjIj6+giqx7LpjoZ0chHfWLLn4rswV+c+DRkCy9y6GJYoTzGcHkwU4E8hnBt
1/3vZXCa02hlfPel+mqjDB+MMzaBW/Yg4/DfrCZv8g8CIHOUUk3Tdmq4ZnP9Q8SQzenDiDj1YQQS
FWxXI4VDMmK12Rc4F9Istfc6lHbg1eO8h35LgaAuIL6O3qamtHErFFCpmnaOXvvVSWqqtobSOoXy
bgppsunBDacLkwEy5QvWsDwdzmOVvRjFTdpD/IwzNDnjX3gyDfK/9VjdjBYiksc4kvEijB8a4R9w
SpLgdtyHKlbkviW1sncbQQFZVveOczLcX2bV65NFaSnKfcN7SbLTrJ6nobOP2cgvhciag8qjA3bm
5OBZZIkbKzp1kaG2urPDFwdgUuz61WZe6s++6HiCxFPZujFurxUqTrOdY+uxG0Pqeaq2fLQqM4Wg
1RZbX9Jb4913XDcUihWzmPc9ked1Hg3X2e14eqfU3EcedFuH9sBYuThiWjIwJeU2Y+X1cL/sQFSC
A6LXvWhfU8rSw3tQud8F5t31ZFFVuCkZaGx7O993sPTTXqafbNWMBUVJ2ckwQaGLaFLrnCDlFngQ
jnqlGgnetsZXo6yywDFsWEf1mhtEVCpOLk1OdN23UYQ7F29cFr+pNudYk/N5sni9t2wBq/qbkvP5
Oi8SYs44/hLz+BJXg7NLM7m3p0ZudOL8xgH4W+aztaOE7Cddoy08v36LYqvOXIbBPqmSL62y3myH
dLjvv1p++ZVNkNwWnwn6LGr8HQOSimrOPWWD3LSBpA+ipHG7G2pqBrtnXokPpyumQ5WcOArG13IB
eMX2g5SQf8T9Y2OV+j2MFkkDEth33TjFjTEbRQyRPhhu+jCOw5tA+8Bn4rMdxBX9HwadvcbditOC
5FuwaF0rLHk0Ohwi2fU/+RIskEYyyPjPcWrjNxu3xgQ2zXVbnvhxwrsDA3DmuHRJks4KnFEn2wjZ
SRndLnN4RTVOZ1IY7Q/lYmWI6fbY3HukI2qrb6WRPDM699b0lIa74UN36cj1Hb5yK2CsGkhCCG3g
Hct6axpb5p4T9XPwaqK+ZnXrab5FNt/HFriLAnElCAtgYyWyfsDbRERdIfiN4qtZimrzZLnz+ziB
13Dniq1wYDw3LCajmEk/DpPnPLH0y6e8UMw6kO0DNdRXnM4ezd+gnS3D40TG5Llp6+SHFY8HLlT5
Jz6DjeNSATskTXwufDvhpN4BZ5lx7S4NCKm2RYnp5qG7CBP9xePHClQc/pJZxcCuVeQdWo2SahTp
YUz7a+kt9lNn2Pa68YwimG1kD9Pvhv2S8kMr5q4BM+6OY42I9y2PHI3LDK0cLNr17yLi1i+iJhBO
NwYNAuuTEw3Tbsrbnt3fntiLEnkGx11vXM3ko8fkki+YF5ronJc4dzQbOvFZKGpArpRVkOAHrAWH
uDrhpNl19lDAbx75/KtkOwzOczLhHmh67LYg8UZfvlQNLYfFEdLIrJr4Nt6/xKr8bNy+wKnMA8qt
T0U1I9G5X3ujz97YiYtvBO4A4QD8KwhNvYoYdY06Olt3KzStm8BmGF929zYhIiHYAnyqT9uaXhmD
J6yqk29jBO7hN+9icB4brFhzYn220bBrQ4wZc1teWpw1dLiwYvnwgvLRfuVVHok3Dxdp1T/m0NnD
v98xH7su7IOcc3AClp59lkx0kTK+AVexd7620n+qPahg1mSvyAigPkeq++MkeNSqKsbmw9wr58QD
Ddm6MMukZVvuhmk4IVu3dNG6kLxMmBhJ/BpNmt7n5jXOnQhymfFKCyaAwWaIkW7hdy5xzEdu+GFr
+uJGeab6dELEmhI0AEWJs08v3pwW77ilwE/V1btEGzE4b8gJnyyBpKGES0UtCvTMavlhJU9xzEmh
zj94Jj+dwgTFUtrRtlbdjz6Ga2eJ8M0P05/ZnDm7zDBPtR4mipTd9cQGQI5gZXTUHy+WxruYipvU
CKdoFCulZuKCuYtixMvqxMgrxs0VQC7lZLsnxLe3SFPfSJiqRiGAztUW1s6hOWlFO8Srg/fAygEi
ImhzyayMJXB4IQNh0NPRGbAg0CyrlrfPLNMfA/rgKnNUyBHTBoTND9sXy5/c8B6yaIGWwT4pCGnU
D8rbCGqh6YCoh73bwZtBv/wevPnbBbZSl8gHWc1SqzWxssIg5sFAXEQqcPvOX1NPxNWy+a2S8HNR
3RK0c8b7lD8OqecSx6FsYtpQN3Z0/WYvHHmyqMNdO0v2MEQWLCZd3r0Y7lNFjR+PGm1sYz/tvYk5
9lJ1n2HmXV1BD5a5cHsXfnfSjENghOwd/9hMIyAmZBYu0+CsUgaEXXJq6/pn5HKQW5Jkyxi7PAv3
5E/Lt5kXBn2UPRGRFCPplHxHztQdqDpZo989paYWB9FAM2oobHIG1ijPtR8Uv2QrEQVhXNnrrO5+
h42cLgtMyEJEPyfLGT84qWAhdMuzTNzdFE5vLmduhpVRjODNya6yeWnbeqbLsx6az4x58Yrml+zS
aySHxli8rcfPBowKqJdE8SYJxJM90mJk1e0BTIgFFAxa0RR5NpgL65GSUeCszDsMe3jzGkFTzcFl
Qvxp2lgrC+OPkVq4dheeOGKg0UHi7MV0mQRmX2gWKmrPlxLelXaZistxeI39GVdi3T0R1EW0sfKH
3ja8o5WPQINAKJ/zngeB8UbzIjnSzsJg5yi5zVb8GWesMK11WNYTfKS70mneuZKB7FI199Z5NMCm
LnYgDVDEc4iBgyobDAnjPOyNjKorv+jPni0f/LImIYCBbHgy7sUXljE1O+GiwmCDoe/EJ7ih4ubQ
xVw8Z8h2Za1vau6ZDFgkXrh7BmXnXNUEc4cSC3NpuW1jBGMPg6QRTx7tegYKe1MZT3b1KDoWXgtn
2TBUl2XKb4vZ15t0olM8fSxaHP2SBFoQKzqKupS2tobipm5cPjFmfg8WeJuWOqk195hvlhvRh9UO
Pyk4wO47mkS+HeMzluX7pj7qrRvJat11E9VuXRNtaAFqt76KXSzd0zrNo/wBd1Z5KDkfgFv2tw4u
YB3y9nURxuwlPdiYh9d92fK4lyNYkPBPmCx/dOY4V2kyzqHk80oClwxgxqZwV60cRVWPS6crnx5i
GbI1MIJ/zpgp6RqPPmIZobrDJmzmq9Bes+ksWmTaSJ6KxHgqs+7QzxWFj6boA4d6F5wu9qNv1d88
EQXuq5HGrrNjEMKg0Tk7lz4nCgZLWIGX/nUa77GvYekf7Lw+TFQ5Tb1HaW7SLEFRtW+p398Utoq1
1zCUK6B1MwnihK7yrzIn0Ygy/6YrsHjz0ghSy9rajq1WD27dA5h0X7vGFKssrPqNMqtu3ybUiprp
jr2uxAjhf/tVMX3k5mcVkxWw0QP2usF33QDT3i94rFiaunDfHAY1cc3BdZC573ZTvLhozpvQ7+b3
aUrXM+7mJEwgWVmfUxViplviVzE2WPmEQcrMdTsa4a3oU7TeRs1FcXGLaM9YcsUbQXq4xamdfIwc
K8+42tbaQINdVH5Cg7+TituHpSCBIzjh+TWeqNAeNo3NlHDyQv4F62awRnI/FC9pGLIf1eUxCtVR
xw1EcJ9cRo11snH4l0gtK+yH1e9SOgCd1K+pxuNY1Jhrq4xqJDFz9G8KWDW8Yr3GlWoxv4PXWzBL
2g+UxqzlPKzNccELRHkb05vh1lsmJd+ph3cNzrLjTr8KFbdHozD1VZGqGjvWLQI4W6fF2iTVPUtv
TMB2SFB5+mTG1nClGR6pinY3nJ7bNjvQN77sHbKpSOpLoCZrFzF7w3BZ6IPs6m2djsURYNS736be
yrHeug5HWj+7L+NSvVr98KxSl3h6R9hZ7aNiKg7RaGZP9WhkTynHQizC/nNUjyZcPXS5WI2PkmW1
spVxYfal6nOBmehh7NlkTTc5uDEJMm1xlcaPUH6UBMtrweJNivSJUM8TR+0mmGL7QHu8eDQyM9sl
NXtVkbwRQrIeClSTVobmE59hDsB3ED8bzbpzak4XpONtNd8v9BpTXtuznBdAN020clk/esR/poVb
NxurrucDDYPX0TY5FzrNx/AzKcwRFL/6pGSUnhSz0LTO5s/akrxuCTQ47ungA0YvGJAhvQqJAvBB
gJ81m/AKNNrn9rMUADupzA6ltq6tSEgpEkHwR1gETjHuPIO3p9ur0H/JnBl4IyOGoh3M7RSG6A55
ffQyQ2wG4t9JSqVX5zL2p+QorxmPNLHzGvl4W2vCn0Vmn1KXo5cJLe8ecGsobUTWnQOGkPmuFyx1
sbxfOvyMdrptwbJ+7fv72p7Ey86cm/PiWxAvNZHFhSkA4wPO8DyYcf+d1kIEblxC18KXuQhW6Ep0
0+Pkf491xCBz0S+q4kGJ7GlajVwqncz6nWuOsdnCeDI21JtM/wyp/ZvowkMNLmEz53gLvaikLrJG
1APbzyU2nVfYF92rG7kHjZ2oWFBo/eYNfa049nb/5tZiPM5SXhJupcxaCvviF5ASp/BX5lpEDUpp
HBrDpVhsonK4oH2RMLoQrKMdDWze4t3mEMK+pg79ofbmg6Umh5sxFkDRVj+XIeXqsGQEtmn9ocO2
39VES6eQ4y49c/iRh/lrFCoQY02ew/2aXSKRXf7lC72fvcYHskXzjluZM50WpImGZKH3cxD22raB
GVYG5NYCPrTVLUwbLp4ZXnkFt5C7nmRsNTuyxPtxCIN2wlMaRjiceX6JIev+CaMgkytJNd+I8ZAQ
p8U4jA6FxX6kutPdud7w28jeCZGgANPa2Sr7ccnmZDMsFVFJ7NijfUX7/QAS34Uul8vO3nhzYgR+
rvhX5VNJtOljXtoJTjluyz6H4Ed4pdh5pRmtCznT2lA/phTKGjRgrEw9/eIHojeXwnPYwrfKLG/+
daH365WB11Yqrz6rXj5KRog6kyO1wFxoZRjessL1EDurzX20B0MARoeVNfD9oUo2LRQC2QSU/t1E
Ep29BjS9sGd6uaV77Glr5giLVTbx88OQ3D3S3oY5x0QtNm/QwpmESau/g1ywwLNgPh8DzK9C6JKK
7gEvx4ZIdpuL/6xWacHqWpFKFAoG8908mroYRvumxaIJBR1HfHMZq/iDkZ/aJMlnlfkGNhv3kofy
2gjrwTDt29BkHDKd/CwjbAzCQgsaiujFn38WRZSsa23hyyBHLaB4rJU59gGsmDKoBZ+3ku3I0Ouh
t+uPLNbydPc2cXaFxTV00wjy/0681O124InYtaY5gHQe6iB2J7GbvZx7TazorHenEVsfnkkcz1tE
Ey/gtgfuP9YfndefK6IVp6YAoBf1OLQBo0YJdlTBtcuZZywoObA21XfbIWnBnQrncSh85gbMn9Zz
Slt5XHafQ8zlKfZhLOcMV0LQ+iG+JJpKtq0HZH2a/RWEuq/7ryYTtZbUkjaGf+LitUHaW0XiLeU7
V5hla4UiMd1Z75hz4uk6992byWhziY2XqodPntfWi7nHJ8xO3p6Fzaiiy/zyQPyaDnN182koeQlz
cPZxRpmmBdexaeIteZ4RyHEFij0a0QfGCGW2FwbcR75BV9fnhaqVzf0IbLl/Z3lJwNWcMk8VMxSL
vihGSda2pnVTJUE+SG/bz+PzLDgkRb5jbsC1EDQ1FVzvTlKMlaX+pnawNHVZBDiy6O5vm+lsxJQY
G0SV5SmLhrM7IYqG+O4Dy3qW2D42aOJNUIXlOYy7mHmRRcCPY1chIDxi1ShHDFJTVl1MN/PZUqjg
jvLlwQrnU8Z7cg+Vb70IBdsup69JM3amipmXyJurw+jRMk6XIjCSDVCieusACFzbgpgr+bS765ua
IEh4/lJvoh9hNr8PYZ5t7NQxOBP1PoiZYx4Pil3uFJXeOdb+zO0qDnf3T+2a0hAsQbNZUgoYXvqS
kumOt0EmIJ/vlwbdIGa3cluN8AmILqhDC4e6HR6VeIhbk45Ar/2aBdVf3NfzTeZk7cmCNzmkKLv0
YP529JJuHXP+FeMRH7mq2elI2UPEHdkmrXgFYlhjktpXlg43qcj3KUOYsWqHdV8BXHZphc8Me4LU
buI6IiJaju7NdOQu4cQVxNQB87vrMTA9keBI7y+YGZODFSYcvj0d9O2ltNHF+OQ/W/ZduonLvd33
p8H2dl3OUGGcYz4nVu1QAppjQ6b3GB+fkR2R957TsGt2qnkdFtrLTe3C6YtThN7ubHb61S/ka2oh
F+q032EoCEYX0SinQGjVuV9+ZcX78bvX6kMzfYBJjH1nSsQNKAEEGY0u4ifqO/Zy0k1JQ9191dAj
sZ6N+/C2pJYxp3dr1XAbcavitZvZZNMzvNPGE8zqos7cD/5yyBO1KRkvc9IqF/mVpTP8XDaJY8rE
i27omeBaRAsyJB9uGphb7Lz8yMj112X6q4QS106Re7IVUyefQ+DMdtWhg264ExM2GfWbbs5dq8dP
GUs48ZmJzfLAWcznv8dlPcvq3JjZA1VH3AX859KvrvZgdeSoABq2/AAwIygAimwun4SjuSS73r4a
eJw4drUrW9fVV2sAvq1w/UtWr4OR+GTz/qRe6pzMnyX308AcDHmQNcZNVVgxkbF8YBHAy5VZyzaK
ZfsQNxlHGfEnmUlMMvh8EWaIfKDcj8EZdkmhxJMwBvGEOgeAP0IYthkLM9pb1iEjOTptZbuZJ2Ia
8yg/zIRwH+NbM+LKHVNQ6UzyRyGS6ZJb19l/TPrSemef4OdO1UxqnainXAY0FY/ktIubKqPXa+P0
DYhxvcsq3tc6Q4sV3cBtyWchw3dGkUBqv/XjZ8jI8LSYbb7T83DlKSp2Y58ELmDc3Gg5nBJXSnsG
TV1NRc6iNl7b04XA/W6Vtck75RbC6Il6z8WlRyfeluTtSraZTcw4bx2pfpPo9Mxb0DzjjHrSoW7I
URJ0LPKbVt55bMofvQsPSvntOpOwFvpsLjeq4UhsUXMgNY7Yvs41A3ybZlgMV0UItcRtf3ZpznRa
rzmGHyVMTRYGYv56Ma7jTNNIVPsMu+OMHIO9lfd8k6PyBBzU/WYAo3JXgjzh8Z5pLmpc9tQgp+iV
u94E0CBczkuBXdMEX8Unr+HBNln3tNxrt1gORRxyWLUk4vLAmjpiOFz3LgVebPjHhbRdbvgJtF/k
Xccq3+Ftkdz0wwtulIq8Xaz3qAZdW+xzemP36k71zRR6hvKxzJfpQVR4X/z+YnZ8Juzl3rveSEZr
YbHFefVdxFRkZBbVBG0xsi7zctstcpPFRZ2APlXddUy7jRun7iP9V1tvIfqe4acKtFcjsMR8BLXv
nEtYEJXryyAaFSuBNM5dU/wOUyDF3KRn8we1y0znYF607U0Oejy1btsfjJyioWrkfF8sas3atkls
OnQi33P2OcYYQGpjOlZBBfcokBSGjSqVj3E/YmJER2NL5QJXYsvjsVvlM49l0ecbRkDcxigUpv3M
Xek5vdUl9Be7C1+t7kvc88F//cB5ruvVknRu0CVMQGOHw4quJeBmt8E7cff8lUlySJx8oExE/F40
mePIvluV7wVnGp2q0Wo6GHUvD0UbUxnPgBADN7Dv1mxfct/Kt3BYLRhyPC9/B2ojBsJoDrOj2cxB
NoYNO0ifbPO8iQ+S0H7j1FBjBzKW9OwkwRy/OcmzK8TCRD682UPebP9aPMsGoEjYkVnxwPXMjoUm
fzdbshNcnAULme9lR2Vb4w69m/atNjkjPSOu9PVLdw+9jroXwNw67BPThcx6twtDBPBV10/msZUa
GT2MDn+/nRAEElc7zHFZ+jy15JqZ4ThBQTXw6h/393K3rxMlvSF2Q/CpgbUaVkukcgzNYByB3Kyp
gmGayiSD/iE5XIewBl3PIUCnODsar1qbtBSvuoJ3Vek4WSvhI4nfCcdRacmtZzQXB0PAljjOz9qr
9tPEh0MZ1ALnMeEhX3fNxvd/jR2ceqgcwDHUfgJKcpg7UBMZD2JXFLeBfRhg7t1UWt19t4ZbflVm
YW1CLwb0PMLgIROdbqJQ/7g7MRjTuC+LOXi4DnFzrkUbOTtXVvshLopNtxifAgWC8Up57UUog2ko
3Q0f2zM+dBDCsfVZLr55ZF7El2aqDknDgDiuusCJOMP41kJ41SGJU0kvUNYtM2tvk5JJ8Rgc/vOl
yeIjH7h5R7cfSecs+VAllldhPqo+O00aXXuI5mOaiO0sS2Z1eE4i/i9ShfOFMvXXxf2yvYiKkbtl
OPednS1JMtWOPGTC+hMZo882q7H8+aEAskefAp7lFA2scTYNFqc7u4GDZAhTCvsgqVuJbbsX05tt
CerBWOR8dywPKbr7McxC70iII7BK1yD9KcQaTerupY21+s4JumFhLOHfax4JQunz2urrL664794s
qH4oICIJwuGOOWiwikz5AXk526Zvblinp01SuDef64DkRlJM/a6IvHCdl6iaWlNQUXcNdic+feAf
xDO01bcFBg3MF+NDdXSuDSToV2P+9dc57HL6+MfrrBFRd07qX7k4cHiCtZPdwwH9ku0qZ7gYvh9R
TwWlJXrErV1iyuwbahiqSxQtCca8cl4zaHaOZUmUmvcN2+nWlHwSBrZoxlsiMHykzFrKdtva+fPf
T5UIUUPI8neb2ozJIYVPNn/35u9j+df1/PfL0lZM9sNLNBOD6I0rqBWmAvfvvKqbAlylfgMUNm45
dLxPLmA+tp5oqyX0BAPMuwgHczd1hTgOIb47bT6wbGNMvn+3bYV7pbk/KWZopidHU15lpmjjs5ru
u4P+EQu7OxpNxF8hibz8rSz8W+86hc1FLlxXmir8KG3jHKo02dusSWosbjn5hK2Ilo41Oaa3vB6j
3345sc+1ZP00Bmdco8UWGOTaSS1j3zf3pzuFFHMn0//tpe1jGJUWnCNTMfyZ6B7sZRTumsXBeWlD
L+M8hTA3k4yjQtwP+wAGH/NhrLrzLwRy9n0QANG9BvHvBxCe+7AyrIlJpoFYnUTOOhrvi5yVPQ9i
2MDtyLvscRByWHd6xhiWRLcxY6DqAxXB/rF1Mfus/Lrj4+ZUeK9csDL/FSH2bwAx37TpYcb/iSon
yL38G9wv8qeBi/nc4lBPfy/SCYNUUiBaKoZJOpa0SIw8v0B+HUJ6tYWEwtRMqy8fGW/3L9Gsp39A
dv+KReUP/cc349jCkxb5cq4ilvw3nF8ejxp6RndH72OfdqXTbqmWxHKUmWerbp65kQRx2ILjxH2F
FEQVm+jtMuiEt+Bbpoyuqp4zPloPbpKVD3cnNFLzrY6z7FGhlJVjF6SOjlGfIDJMsVcGrkVjq8Nx
EqI0sniS2MeeoG1AsKB7CB0XE2XPpFMkfbvuvVQfvZKD0wTeKBFOdut7C/zB8liHYfKHyf23OZre
Xlg1hYsFViO2nIEPPPNYs7i3jxmD86rllkhABP0jMa9E9lndp1Ee8oypgaw42zuS808ELf4lclpv
NaWC6sTc+EENpLSbQ3VXUabGeLRmhoVFPCeYn8zkffE5Wqq83GAdIaESR4dUeeNhcPpDaNbq4iT1
h9VCGopiozolNhcbHZY3o269IzIEsYJ2FI+lx3NetxTMWneszmjfd8zFsy/mfb5YzuGDnxrRGyJK
HjEz59ZN2ZFMHyfXRYXpmEpgubV3eR5iaKtS72BKkD1A7fydxVK6QfghdkysZVsZ5kcul+JmSO/m
NPlyrhCjg76G1dok9QjKN6VhFOMwh432OwvL6DTj9iUjUdKdZuXGA8rhL7YKQbUv3yZIMYKvovBO
TmjvEneaH9ySRbDS/XzGKWisC0deoPJX33OcRSvvyi5RfmE0SEhwx3umlhIyFUkJz6rfknDOHgym
lLjaHJ570s+xs7DRIy1WhWW9WEBxODqmP4id7KlE8Da42nocgs7yXvgkz2kZ+GPXFlSwgoeJPIrG
P521b77bf4pcTGifSGGTzs2zo9ri4ITF03D/X6kaJ8SO+3+WPFBn2+rzrVdX0EY9WLE8L+6CIsi0
35wHAnmRa1HtdP/tf/8MBGQUI13G//xG0zXcQI1a70OFKoH9LDs6PZHUgSzbaqG8nLlJMjDVkfYh
lv586+YWKJnA5jZ3SD7em5PiHygZRMee66yryF3wzObPla6ac+UrMzCz1ORTiZa6cJLCBUK+ls9k
+dxNJ7xDxZNZuNG+VvQQpp5+8P3JX+Wwscy4V8Som3ZrGe3vxgDt5rsdO0CFikHaiwaTqnVunDdx
VYeXvOHRH4YQ329sOduoColD8cJe+gl0hz9l3tm8c76K3qHBCrHwhv+8WhWgeA+hQ2/XEJLaG6FZ
iDoFfiX/NNEIJwsnjRR9tOlInW9wZkpIc+Y2Dwm+ZF5/r+zA4euqFC1Qu99eVLV7zxodqhmH586I
6vM8KuaYYt4mtT1t+7oltjjQ17dUbR7wmrXb0FkY5SLkgJbCQ0PlZTgrsuCci+PSfkyVOR3tqtrk
AOdOqd3+1Zh67ogF8IMqdtb9PE0nl96IgOF0u8UwmuxctXwj8VLCaKb5ztTV3su9JJARssz/vTj/
BwWWAKhUjgN1Vjomsdh/2yiyVlih6sxqj6NgzdGX4iJRpkfTKtIHOVkhF5Tsd8tzTGImxzLgJXDn
F/B7vjSTB2s0LqLholSWhEiYtfxBTfwv36J1T8L+Kx/177foK4cUr+PZ/0Ew9lqFyIcHag/wy950
EUGNyWOAh9fLOpk5qJ6hKNLfIUu5kxVw7HKL06m0jacxnQJhXvMS6T1GPgS45/W7sZ3ds8KsdgeD
Q2WzBUI38yo0w3rVcaBH6qys/7ILCqLD//ZTwNr1fGCojunbvryTyv8F6VkbWOlNPVfYxsrm7ETy
iQDeSnH5CKSQ5bmj77saHyLWQDSs5k5Cc5hoYshj9Znwt9evTpskgT9/MU7CNVc1FAtOBZmw//uR
cOz/5Tt1oKL4lnBt/z9eb2KIRliFLU54mIxrq4kIG9amohJgCsqoISHTTT/nqL02vdd+9OonSCR6
VVXX7vqSYIcXFidll1RnhaOxqwr/vWzcE6Uq84OHiXvTZmz1sm18DtiWtZpD8DqqrOURpA/GRgag
qxoe326cWouawmJncad4D9X8e1wuhvbma11HeKBp04wSX5GWxepv0nYZZy7GCJT9BDUJXgSTvL8v
zf8H8v9bIF/xOPzLUxT8D3tnsls3km7rVzm4cyaCQQabC5zJ7hv1vTUhJFlm3/d8+vOFMgtZdhYy
ce74Dkpw2WlvaW8yGPGvtb711r391+dXv8DVW06U//mz7f7rP6byf/+b/0rlu7D9FXtB6mgIWtuC
m+CPrgBP/kZcn4eP7duO5D/gj/7VFSB+cyxhCtdzaRkgn8H+sS37Lvrv/2O5vzFDZO/tOj7WJN/x
/1epfPWX5dCzHNfUpQQMQthPmb/cpeFsj1mRhNFxNChL5Yz6mQ91u5ZjfN26XXMeLSvbki8Wq7rv
30iQ5MfZuEhHs78adnNkO8exR5spQgS7JVkXpB03ys7hhRD5rhz3LUZX6LXAUDoTzXohA0kcvsE+
SyKtgwSXJL2reWFgJU7Smv01I0uq9GSTwlxfnsc3x2ajuvQQR/vl4PUwi92wOoyC0VdTYhcXDn14
nbVZ6vrYaMnE1uLJoGUUiZ7iamGF8+8u0VKLieYyaPFlZGK4aDkmjOpreNI4clBqMhSbSBtmtITj
azGnQNUxSuQdWws9prxnekEvddoPO2EPl5mwlpvJKSlynpHBa1CGjIES9vMzg82qq/ztZDFUVWaU
722yW6syBPSVxSk4Z0n5ohalVLxpGD6Be60ZjfYE73QFeNzN0Jso28q0uFVxjNFil4Pq1YwTmkDs
GhunhpmKZ5Hy4Yz5cFjXjIV7+LRxnwCwhN0o2UpGyzxBg/buciakLY0LcKsAbkrVkmlhB3rI0ecq
LdQJFDsT5W5GwXNQ8ji50FDl7GoUPgehvWgYt7BD/yKSUrYujPNY+ddOucCj8x+h2bzZ4PUHTgur
lOlql8502HXeUf+plcGD6lAdQ9THUcuQSguSnZYmBRplp8VKDq3trkK/tLSQGWtJ04jMQ4rGOWqx
k/zTKSxVdvbEcCkH8RKXbXqxzNLDhmmWu4gjQ1EDp4oxp22yEhezn9rmPhmWamN5qgf74HQkGRmH
DcBySeEjy3KBrzqFZCVql9rNOKtfFkA4XXHuMJ9zwYUwLj1MtJW5jOuawgb8oSHeXQRhb/ro0IfZ
QFTA6xscKXQzyAYWT4CajCx8kaIuQ2C9LlOsdvX4aoeZu23M5KWuooZiPTgyMcYhwwIGljJ2VfHk
bfu8oWIa71rcmA7FfWl00VKoCqc52o2FuU+FXHgnia1radxGI0fonEmZ6jOXZYz7Pgy20BOesbli
6wngxyK+blgJuM2Q3wUjLfIWAYl7ZvVaoieEfh2xcUAG3pstESiwEwrNiL2cFvjNmIhUaxMKW3yq
BJBRMOpfdTZheBe5hOPQ+Bg92LK6i5s7L5c8Ce0CO0G1fE86jDNFKb8rr74CeQ2ZEgsCrvEcfiO2
BOLl7EG0VYGQhpbnbwJtYvC1nWHQxoYOhwNhI26blyS5g1rJFmis0NtkvLVMdeU2CYjtkGDm/IwT
93M2BgwyAyl7ZzqSlJQ7rMGgMLFbLCm80mgabuY5An5ZqmI9eHhNmh7m9diTTveR/ILwtuminY+j
ox2ugy+Dh69hmtmVW0CrsFKOALICGonRCa/tglc/LK187Svws1EsDqJ9A8ih1ibNt1PP0EO4zOTF
m1j0BxQuFCKz83eDfu8St1g3cEOQcgvgcGHz0ZOz2OS5be+zZjnW0pcX2YgjR1gBZwg/eIzy7FRn
93mEbtjFxRsaNwKmFYUnokn8MGX0WVWCYNZoXccauppZLsJHgN0mGp9c38pP8HoZPdUrB9vbMHpa
sfZwTE1oFDh4pgHni+c32JvCEptlFBGOrLoLeFmfTvIjxgOUaTNQrm1BCn8Q49sVIIIREBIRbkOJ
ByIY7XZsP8LYGq8shQpYZrjUh7zcsek1Nz4nEOYzuOY82pktFqwOY03iEfKpWJnqctlTXheuaEAJ
b5296UIA64w5x/cIhyxq4nyPEWvjUE6I+IOTw67FRYprqsA9NWkbVYSfqsFXlWuDlRVV5OmS47xk
MaMMsNRlRq4LePApNDl+MRbeRTLkPXb7yzoPH2ssC159PQ7jfqoqb20k2JsGnpJBE8jb3CfGaxPV
rKt8PLXKGDYmyEegzC1Z2tWAiywcsZNBXIa6luZsfXEaeXNx32QNaTA/TPZL6r86TIAP+Q8/614S
z06hpde3rTawmYdJ29lgq15n4srOHHo9JpaXrurRWzioNJ2FL0TLNyIEWOVUuCC1ZS7GO1drEx1s
+G2ibXVZDJI2qdeBNtwRrtWtmjTKfJnxcOVZ2p5X4tPLUeWgthQvk7bwOdrMt+Dq67W9j0xHeRHj
+Guh4mH/s/EBEu4crlycgUaJRZBjwD1BPosaEuyDRo+R0MiwFBrkkCM8hgqvoYnncHHrRwX5jjEp
AmH6HJVUpE8erGiTy5LQ5g4P3IwmVlMyCxoyD3Hnj8DdGaYsh6FlCmQhVBhAU5b62oPMAu3gXOlS
3tptrvwRfne5eBXnJf67ZvGZdWBksoz5NuiRBrEkfO+ZPdGUUHtI/+K1asa7vpuNYxty/fs1scaK
C5M9x3hg7N2tl9k6gZ6WbNKYhxFmGnF/lWm16QuwlOXIOcquPkuFXbTGN0oehEr2evZQovHXMI3e
xWpkUjR6pzadi9PQRt/yyXpoSHjvBtu+C9mAxBnn8t73+22EZOn3JVQWHK3B3F2gUpKU5XEUN8a8
waIJvs0ZLt3hJab2M1hwReaQ8xz8sgB68muBgzbSVtr6y1Sr7bVCG21BGT8O2no748GN8OKOeHIH
vLm+Nuk62q4r8e2a+HdVP2EbnNYOZajwyS28Ztsa2fvg+F1P5TcfaGnSpDzFb8pYxpdGhB+M64t9
49HGLq2zU48tNxDvmGaYrSzp0zzLyCD2nAvJ4Xfn4+tmHuXzGFPyKddGZQfHctKJDk8Tbe3azEwG
0SFvPNzlc/eU9cOyKWsGe2WHS2qpsRX63UU4UeO5uMMjTAuAeAkrVzsa6WWZwFNz3aUCJgHUBvA1
fmt4cNaVhQNbuRTHT/GUnJa5O+ZxdIsLUZ3TSr1VQ9xszWa5jQ2QctrZjcOb6AgrYv3q4PyG/ELm
PcLWSQcHPJ/JwBLtRpctTtdVlC23Waz6VW0lUJI980eeo7XbRL3YPnjHhu0Tp3A3OVZttM28hDaD
4Jkzor9rpAaAdMWR3Up24SHrqIK1Dhpjs8u1073Tnnd6ckpgUfjg63ni+mouw4CD4OK+J6AqVrgY
KjJYqyyV74YB3nPQ7noKot7bUL7assR3b8TXGU/Rs5n7qJFLVa+Ma+pM0nUxYiQy5uIuqOtr0gJA
NPvkLlmu6jK6RW7Lt50Ts6XUGYBCpwFMnQuoCAi4OihAYGAuOMUKCqHnWoCeacVdqdMFyBJryMvH
RucOxAgWVEm9uCew/RZ9aujvlBjN9QS8xCW+4BFjCHSeodTJBtRhHi867WDr3IOvExCTzkKwIvXb
RecjcoISbHnZ2+nshKVTFAVxil7nKkadsEB7OFY6c5Hq9EWhcxh4+OB96WxGJHm/dVqj4u+gL057
myDHpBMd/EAFoG+d8tB5j0EnP2wiIKnOgnQ6FRLofEhm/GCNocdCJ0eUTpCY0Ab7p0a0O4Op/MVC
1GTQmRObn3k16hyKSSBlHkimAL2aVnjQaN5mXXV1fqXSSRZAymA0dLol0TkX9kn1K5KPoleXFMyi
8zCQCqOtozMyA2EZm9DM4haXVAXgYsRw8QI28GOACBsk6XTdRsNnb7XWOrEdJKhc3QgOGxeKgE5D
UGdCFFxZgWMe4ZTeCK6/knHj0SHe01rDWTBi3kHlMMizyfcouzByBjmzUca7aKyfZzV/yjq9axNB
EAJhd9VP8qIl1qD2RV1cFqbN9wTVc6MSzTsyvJUroveQktkVO5HXvG2OnoP1drlpkvik06icom4Z
+T6NRkMosyBrJc9kjl87AwUzLExsVYt/lw/hXgUoeFFHAQxTbno2gBrfOZV/p6bwzfNC3mEASapZ
ZVKUmyZ8C4z+iPizho63CzneuPZ4KdMMAIIJK24okVC9k8jcYwxTYiUHZ6/w/zutg787evfNx2lZ
tgunt4GAd4VQbjr+o+1O8Uq3YvgPwex/sPv85g6sIXYg1kb1DaKPb6ebBt8O7u4Ddc+cDYqbpWP5
c4ObJZTnImJibwzbyhhBe7Y30OCxgmbunYJploFi4ahEVjJKwGJNCZ4Ezpshcjf/VJLltxUIisGx
oFaiAoE81qzH6Vo50UU1NnBj5EvBnCuhCEcN3akIWKGNYJup8gyO9KpUcJXNSWKKzJHYI7yBnkMg
O5S3pTCfLALfma3zh6l6T5nXl+UlmC/oYnX64NvWZVI11zM8Dtp8tq3zDVeTjsyCbwnWbmugxthb
Ro7xxUsTY/E0LfEQFbjYElZl8xjArWDxtq9BKL3WZfUgWnkZ1sEV9YHSMNgU6ghcqg387PdqSuxz
H9sXObU0mggd2v3HVBMyZ4uTBtGaEqlNWk88CtgI4NEihc5FVly5st/mbfRBuvY2C4i/BZhQhXRv
lOdssCQ+EEFZ15onoD+agiYY5ee7HHZpxOE95ziKlTApIX+Yo073EhFnTriuDEKoJYQg3zpEVkV5
inz2lp40Ems7aPi1fs8x8j40pb33w+ghqC6HsXpzxT4u5Awk2qFLSlGrMvs3vRyfQlghVTtsSUcS
F8Q5bqtHthVPTC9IVXecno0ouEkdKrETkAl4ptX9XUWk5EwDcb+dOnBPOOZv0smIddzpWDJxuUSB
FBexaveiXIgkDSwaFX6tceEchRi08viYMkExOHU3idNWHJSNGkbHsOfZj7RidZdxKK6nngkADy6o
ThUFXKNxH4MoMKIYO2pg39Bc2Ww4AdJ4lHUTvSWgPMLpYklBSBc+AMGy/iSOxE4O7wS67m6Z3Oy6
rd1nPx/wgnKKiBwM21huOy4J5PvFWK6yJFjhoTvIvuL4KqK3hm1dTIVAkJX5FqrqhRVWeyZXbONC
60pFdD+5V9jbmpptQRJJDvPRJXvHd3ew3o3x2DZs4xJwMGunI1DE1YP33upJSUH8J9FwWKryvYpB
Aed2NWCOM+lgz8dd5Lc3VVhH684onx0nOU8ucdigFe+NMc4PIr6uPcpTfDiF66BTD3boUQhQ3wxW
AiBAYO6fjQcHJaG3xifZMoIpCcdzUvZ3RiyvXUVupC+XVzOt8ThZkb3rsLLS13TgutzJRqAi5bRE
jEV6GQvPu4pD85wGMkJbi7bNEkcnI2UwHODyLOtRw+G8B4X1cB9V8hVxhk109cGUPVhPjbNJaJo+
WsLFSweaqEzLN+ptqC3pYGGDwPBleSXCuHso4vQY+AmY/aY7Z0w8N0pEp5C4CQo01Ga8nm6LRcgh
s5pZ1bkwA38/hfSToRF+zxMIhZlrkOBboKJULBtUuXnbHHSFNQ7mdnKhOSuOHOV0n0TDhu1WAMYS
idGjdqdjY0OufDPaBtkms4KRqeCWRQzYuj54CTH719hIaVPDbOK3oAQaCM1mM16VMaYYQzGcjJey
4kTxIx+4QXu35iSpyJt2AD3K8T7LjHwdNqghcZmwilNXyiu61tlvFmcnK+O2z2Sx4b9OtwQdSQIp
dz8BxjlIGXC6WxQZQYydmUd8chhaTglszvyEh+3ogrtPFb7FyTk1EangGgXZtgN8vC3jjdych7up
/15aIzyyloh9SRmq5VmXdW97RzMUIwSWdlvKnn1BPl10FYPKrGqvxqS5gTCwNxnFrijahKBk7FKz
/lABo8DESb4vE/yflAMddnDzww3UZ+6axW7MkBx7z03OQyXuG789CGRPkrrhTSfCWys2rgJv4Kr2
XZgBOJorTjnsBcm1mR41KWmY3ADD/4hbqrvgwF3EZYj/KNilhCm5RS0oGFgBicrDCwpT41jIh2CB
+zC4/MO6CWzOrjLB+LIAQ5CV1kNPN8qKse1rYUgLh5w44VXE+lajyYQCn4zFzsSoNA6nXjsx+zZh
pXuVD2LtkrrvnmChMY8NHQouknxrE+23JT30YO1qZByYYS14ucb/bggJDpuJlJOEKUGYYdkzUD2g
UB4Cl3OHEeOmc5uJfGAX7yvtFsWRW28Ll83v1HvriMz8Io817lySm11TfwBQwQfHpayPTMBXZnly
9ZewreQpSjK1wyV4Y034BuMEgGSasLeA7XYao/aPXzVhs2zHEe6rHxjGiRuFEyFnnY3ymH1+fYFP
R17Rls5JzjUX4Ndvdn48Y//kVm9ZM099GPc7i4HVMdHc1rA3rxjIYOCv8/ZUFSLCQigkeQiQoRgp
ypMVhhG2Pu1rnIuJX1qk0MAQNRw2EvNgz/G8Z5xcw54ZDmOez3uUrupkDTZf9K/Gjk2NNx+zigdY
RtlGX97mJrFvVOjmHIw+R5GvV4dG0pwqnDlOUcK9ZCbv0UjK6/5ZJ8JIvORj/+n32IXChq/kodVQ
7CHHlz36brAZm8Vby4i5D2NokD6O/ONLVHBsRVl5tr7YogqPe5RT0IRXnV+6Xky7ef3V3R1jRY07
nj/YJC/qmHgGcqgCFRMne+686tTFFMNF1RAAJO/ttVnwJn596blrtqMUb3/+llQeXKGCpKLsGan9
+QeUf/3xt75+L5lzE6w8S/uffzCWCBhWzWaurFjewoYSMRtL1p9f/MYiQff1/+O429aNpBLJ5y7w
6Ksi/0JmC/zWCb5Vt+kIum68vL4nPZFfkuffLIPB03RkgF0D38rdQoDIA+pARHVr9sQBxZBbmwZB
OesRJyOs/2CF+rxv1yUBdNhcQFCrPDX2PAlu84IHPxVZ4g4y2lVMcSopHmb3k1wkz9MxvnCTcCHu
x5DXAeixjQbnc5EgnqpiOHImUBf9HO+bzsu3FVMpY7qXYU18lt0tU0hnFdoeLWMxKT6DqeIc549z
0o57ulRWLhflObGtj1jq4kvFBCKdkwczyKoLo0oZ0LsRTVzyNJNJ5iGAbgrwkJ7MoL+xwfycxRJt
zZIIVlUUu8WjkrOknenQMRpaVy5mRdJca5a5EggPGVy/F9M6J/VQCBxQJaV0NAA9iqmV24R5EG7d
fsyhD5EJjFTlHrOg57jUkNkV4J7rFs5Tz5eSTZwM3zn7ZjeVQXLUCTIf0QaGE/zcpqi+12R7W3EV
2vJQWxxVLOiLLnPPXD2lJm7/tLE+SfrfNxyqs7o648DOjhbuzQH/o/aeUowpH2nwhJ8JrDn1jvQs
NYgnsQKqNT20s3tK0odBFsxbrPE66G3soKTJ/eRKxPMGh9kTw3jO++jWHCWLx9lmxV1KnOP98Brl
/o1+2cqD49vh5YDRJYAskyEpySIywUeIm1+CWmxJXlM8JvJ7ZbvPtoGCMzCUzSLxUvSsrOXSfB8b
66XjJ1QJg5GuZ9EhMvItmplhl/K+6S7KHjQpg0p3Zc/ts/7p1jbjhsvUcRZ8C92bO4Q3vsHmvFR8
lxHLEPuJbrhKQo+TG+kvoR6qgP0P9BWelFmxDyoBoXDaD5IwZhT339uxY3vFOZcJOM9KeayEbZzb
7kEmuudI5DiuMu8ooV/FknBIhFDj1HlDcCX/hBSQoZhgsC/mVRLjkoqIjAWcKjCjIfdb5vxQSf/D
CdVybitmUGY/4oqf2w5J36GPdQTEX3aK033UMHHYq54xvWdQIAR6djjUUeyQ4WQLjbUMN7i6ykoC
PeSte6BD/AjgK3f6rUMost7okcTiZrxe5SWnVBkgQrjkWwxn3ISdc2/2yR6V0r6USHDJ0JENk8y8
A5OBb1BfEi7F68TnAY622DUwNVcwEC/hGDwPjXhjraQhq7S+kcsiRg4iqKibQQedPih6qVYGmGUJ
wJeGTwKIQfPg2CkDhNlhY2Ndh0VFpeWINYp5TUryWV2YDOsODrlaaguS97nw0EJaSiDbH27KIHSh
qwVHCtk/ZcAq9ZdsnSJECD7FjTVhf4ysVzps+Hh8D9e/T79EfRf01vcxHyjrCJi5li35kq4gaM8v
9B/FMfzGNG2/Syo+Ss+mw4qbNIgHbsfyqXFBAs3DCCVywM5mG/usfuKQ5a8ttHtNvHDW9tgkRz8I
CQdypMxz9YCibnORMvz1cQ1uFpywrluTvSNAGrcDW2fsK/U30S/1RtGeynXCR+I1Z+WWz8JQV9A+
sw1jhCRanjHfH6U9XndmuIs7h1eWnmal90dDO4iJND4kkap3Hg47tqm6IMiw92FI11Fn1Cycid67
c9ry5X5uHQYjkiYl78A0+8WIYO5AALPnc+qaF03jvNZswVpVADLxUxI93l3tO+9gVlcGl01h9Z+y
XG6r+saV5Xa2GQNOtBcxdeo/E0Wup6iDF33Bk03Z9rG/NezwaNnGaWpp6Il6+zYllGjMyRuBiYPv
lDu+tWXTO8zi/FGQQGISw2ZBbsjBPUbQ+/GEG3c5xL9qeDfCAG4RRVSLEse5TmxCjKG1Ih9xFShi
kLrsU+G9BkIEscH1N4FlHFJnvmJOdeu4zo2VQbaCMF4UDvQc6/rrdeeO8jwsMhGnvWzXuOVdhA1s
RafZysTehm8euFGMPxJ3GzU/SNd40LNHNyIIm2ehhpnPn4bf7UuPCNrETGU1KYZsSmJ87+9a0NWr
QbjQ25vi0i+CO8ekC3Yem31uv/nMcSmQUx8Yum9GDRtv6sekTvZtE51VYVxZ8AXiiFVx8m88pklW
x6Ao7AgJocK+tcQXjJnSaM/74WXvovxCZjkPBd6HNkmAFLkAPEpU9wascAN5q2mYsE7isIzN6xf0
BQcZx0h4Miy0RkEdQEikoxqvG1+RV7CXQzcEJBhzd9myB7mIRHgSvv2ghP1M7e2adiN6brka49nN
qBpwX6lc0g2P2YrugVWFDLMyGJ+yJ9+ivp4S5WyRA99Ez8i4z6rHZJhOQ3wnVPchgMQpmQJSagne
Dhc8aPdZN1zD1QPpj2RDTU5VMiY2F+aSEE7zdW2itjcGx3isvqsqkXsY8IyYS3lJNdl2FvZLvQit
XgXnEkt7QR9n72KCDxVaCn0Ibl19S/rhuU1p05NxfG1FhGw6amLHrvjueUyQUrt/8TLILV37Xs/2
a14XT0XGtqCPH2tn+Ga7KeW6xXTLXqPYcX50eQDgL85gE0S4h33UCRIpCA1F8674PANvktwMYLxK
c0vMMwX8eR8mRneblOKimjZS1ATBqskigG5mOM+oD+HctqzJ/55KaxNDTVtV/TTRFBNzJeAhQ6es
XhjoU3wZCwQvOMaGmb51NY6AgAcFspi1c7r6EoMfuTfeGOwECT09I/qtDL+1xKzEXJ+Ljp2P7fGk
xEJyZvJ6o3SvjhsdCeC+wYLCMT8/eLP5xtCMRMg47A0aUnleFh/6/g7KEPBA56wZsdHPK+menWzn
AcvlcSAYx42ECjda84XSZXRYGnP4bu7MUtofQrdT1y15olUvjY+y5l9RxlPBqinamvhRzr5FNfYz
1gDoJk6zFY45HwGYr762+273XTrMp7rQaFa+YepH83UxBGxUapbMpTjRMPBh2HwXrWG+tw1sPGOk
r5gQIykR3K/k5RrlY+swj+TIloNxqs34MZUwbQirKg5WNxiB43OPUmLBSiqXBUWGgsC8DB782HkR
EbpASK/jnAZPnRjOTuvRqVm3Z9gSVJwV1SeEHJYMudwWybLHxk88LE/PJcchpgpIIZ1XkzdKcDWR
MWpj2mBdtXEnQJBBC5o+nQ5Fbm5tFP61Cb5+HTEGwcJsjWB51HO9xOOxbnOmdKSo1m78XMsFII0s
94EnSVvI9JYtEB6F2X3BeHNolsZfs91q1gFEagguaNz9vDUFXNSsv5oZrg59PbFkOK8T4wocv6wr
fLg2SdLorq7DekvsJsDFv3PK8LqM2he5QEcdJ4vaEYxJrW8xCXXDvWkVmIMHoOrwAU+oN2sXxRUx
6Fy1nCrKVl1R7uzuLW965FJoeJjcSEWXGrYfoKvJ4wi7ibk1j9q44EFWg2BPJnAZ2MPqDZs1kFYF
PzlL1LHAOxSAvAYGlXGrcK8Q0kzZ5LkGhinHh+6YFPWhCiH4gpUCQkx6EATrMCKXmp1NRjd1bvwZ
YwjB78uMudUezVnsBzO9U5X1XgH9vhDq6KdX9AtWt725nKcIoDqSWScWPpIuZ2fDAytP6BpTobcc
7Yq+kkqo1VIleKWY5lV9zj4yEqvGnx47xkKjLO66cryoB+ms0fCfuhYogqVe/OrD6agKM9oY0pSM
7/IYdKXFmK5Bs5xbsP9BeuuV4XlhJgJUDkgM03unpxQ+W4wfoPSRlOKRlNoy+etSDnDz+x/Sz+lL
D2aiWuLRNl6z1PkUZJ/HQhZnq8A5Yw3xxULyaAtpGY64sLbxCH11yZ5sxWVdQCkxGLYlS0szSVbA
2YeP3VfhYWy7q8GcqLyfJcPBrtsFkRlvmUdDP6DAerVYgjVxLjaRxTOET429TXJse2q1IoaoMxH/
pfT3zmQTDC/cvTc9MZ5hRkjqbud1w3shkWXyKrgfJ/fFlNMT44hH4Lc84GofNHfuXE1Fzyx6/g72
5dnJerY0DapNCMRznfckRX3juFQCRqvXA8QYQ7XhGcplmrU3iWNTCgtqllzSsOsKdax9ZvWhl7wt
Gae2Pn8BEszF37+2GnvdYWkXVVCzoRohqMrLeUI5EODMbtFmXav4dIrBW5PmC7D4T8lm5PhJQSdY
Zffaiwkl5ctgUtbimoSO5bUKbTZajDqVtYvaGBcwKL9qMt/HuejWKXSAPEwOPPtC+h8ee9+GRCnZ
7KVZXuwsCKpelt8k5D7YnQ23fiHvB/d7m+QUHtH9ym79ver6Fychw9Pkl5kiYdvxvwXL0oqmx4zw
6nJhiZ5jrmwpV5H2Cbn7kMIV6OALtATmDpz6DOZ+25GDWDNtHXgEcQzHN7eIxNiNtfEF+eQuWgd9
8aMu4PT4fUh0AL6BrUEHqUYeDLF5F9miO04ah9DCRejfvRJIAoRExOx61Wt8Ao2ajHs6jlyAFaKA
I206PnqqvoykE+89z1nBrQcKUz/GGs4AL+ie+r70FGtwQ6ERDp0kNdBrrEOjAQ+4ZPYS4kMB+cG0
QECgb90vIWkwFV4rDYmgZPnN0diIQQ7Xrc7FNjqOktFlvI40ZmKBN+Fr8ATIsbUDiSLRSIpIwymo
EAUfCa4ihlsRm9kBMSfYlhppoYyD1IiLVMMuZAL2wtIAjLDaWvAwvtzH/9+o/Y9GbeIFX2/Vx/R/
w8/yr0btuP0o6agsfqpOc77+1h8mbc/5jWGMJHTAiM793Yn9h0nbl795nulIH/XSsymS+TeTtvub
IJxheyZ/Il3X4tv4w6Rty9+wUrvCJ2iCj5zE/f/GpG3+HE+wiVAoV1mCNCH/nOlYv1i0pSkibMJw
9HHiNQc36CbMV3fKLJqDqqd552FkvVKIwrhLrGMRVtOaYdU2dnmM9aja//b2/Yd0oyl+Skv8/u24
0mHzbypc7aZOr/xbriPlTcH3mKsziTqofFVU7RL5McxudS2KN1ovK4A2zE6MobrWw9/fOwJ///j+
w+v/HCv54+Vth3fX9y2PvczPL+8n6IY+BRfnZgq+ld7Q36spOOAaLs74lDI6k7E2DzgVccv+U7Lz
yw3/ZzLn68W5VLhWlEKnE/YvP3sTjaC/U9M+p/mokMnmFO6LhQmypyyoieUDVPczu/C0dJeTkSTf
HXyauv3onLR2t2ef14Aa1tUTY7sc/uGD+Tl1+vs3ZzqK680Tpu/+auUfaxZRYTT2GbhBs03a+pti
Yrer68DEPATRpwelwmw1RAIovI2BfzLrQ1TyQd5nJbIaG9Z6nLzd339fX4mqX9407gbTl8oxPYfC
nZ8/sQkiV44vwj5HQ8DEog6mTdsxPCwC/wfn8fDRhjVpEYPcJAvD0DYbFIH/XJ3KBv0lPbQJM1Gr
HXYg/ebzPHfujoq5HlUtTK6FefL9YQNur7m3SggBs2szpoOHdR6d6Tt6uEMP6TenBraHEfwQL+wh
ozgsX9F8HwG72ndGWt1wk6WXPlBvwXz51hHJLgtlder9+RYf9Y+2sBuOPAbJ1dYjXJi43wxHPgtZ
+Bd//26Z5l9uL0dwWznCM13HJQP287uVmBHNnmFgn+OyFLswwC3jKKChALzbFSU88WqZ0NXikoYZ
r2g+Svrz8C/8v30jpsnKQ0TF5Ib65UYLE0tk0TzbZ2QmdCUBcJw6jDuQW/tKdvczCX9VzS0ZVfvY
dfmx84zp4e/fDP2z/nzlOBj/SacoVyhP/JqjjskfGg4I/PMQRD8MecCayjETb6jt+zd2nOz4jP5p
efvrastrUrxEcE2YPBJ+uVrFkNguNc82BFR1mBq83kYr78sQh2yQGzsSGQvFLMmV7DDCpIt7CZ1m
1dSm9dTAyfr7n1/qpf3XN8CSrikdy+aD8H65GLzAMommmNaZ8dlFmY7WheVD94XzQk7SvxPe/KFc
I97khQvMIx6HHVnVS3Mq2bctBTmVqDIvCRZ5bLeUOo3ID1vfye4s6unJXyd4FJuUqkOsvcQN5l2K
QI6kgtcUD90/xOzkX1duR9g8x4RePG3565XNxFkGgZPa51HH3oqlCq4bPddTE9mYKSFhFPjeRWW0
xhqHv33MWtVvg9nBsVDVdy24pLESHKz6tACm4+IVH5sU4Bt0/H60aISUxpUG/AYigjSQm3hCesbi
xhy6O3R8hAaHyaWq2GMnPj0kf/9Zuf/ho7JtyyfOxeXqil9ulzTznSlPK66bVNWHycCNLQTf7leN
FzNYQCPl9u9fUne6/uXycEiIEetiGyJ/vT+mymtKVHbrHOu0c84w+KaKmxuzAoblq8bf+bkX7aPM
8s5fXzxKf53vaV3k//BQNn9+9vCgt3F3C9e32aG4f71Tq6grs7qujFMXpMYOK/09YltGrheFnWD/
hC2HIHKlt+/Yua1LTho8CduGXlOJL8UHFBGGTXhfmEPzD0FU9fOKqr8312M3ZjkOtzSRlV/2TxUm
UumYLohzDLyOQfbGVF2yTgdKTZ3Qx08NrW7N90bvmmzPWNQ3VR541/q5EpIEwxJNcDVEXjmPilO5
M8UHNYS0lfs1thvlI5twGReFcg/T6G39/2HvTJrbVtY0/Vcqeg81gExMEdW94CySmj1qg7AtG/OY
mH99P6DkYx/dc251XC0uo6K4kGWJpAAw8eU3vANZ2SIKFNQvkxfGI+oTFAWHwWit41ClwZUXV8Y1
xVG1GxsXRUDp3+mBuygDF9MgZe2bmtmOil19O4QwJk487QTe2TZLhk1Vg3YiPUpW4xQxb42LtYEQ
zQ77a/0WvLpRFId/vs74CP+80hjUgcOefXthHWLMSvbHSvwt6cvdIZZDJnC/CmhUKst+zxx12hSR
rW3sPLsRg9+zabf6ivYmJqkcO/6hFJ1kaCFW21Dg93HMPlLpCItFrkWnuKjGfSYwTow1G8A3cImo
obtE2vWYyexyipOetYO0XUiHFPNfYI2eY98xxo62aZKgdAPtYGVg65DMxrk5bXME3/rrKoghlQTw
A2kgoJ4jg3FZA6PDRE1it3uyaYxh507PGknPto1xKlbKc9BBrQWbTOm4aInSYRZTGaK11XWwXwRq
EyGTMujI3r4fdn6LmQeAaXxG2+xg9kG+bEy72ZAesIT65NBUg4A7wOBFeEwmEIHfggn3sE//mJZJ
dzmF+T2U7HviGpacpEUwzh/HaFiPaageQhM3gy7EfMirtGFZ2rYP0x/jMD2Ttw0x9KbXmmLVVUy0
bb2kf2ZM2yoO1TFTLphsK3DWiZixLKPyjk1Av7vwcITCAXDYy7z1l9WUyqUzlKQ9UD/2ArH4uDI/
OXo6L+A2pSk0fFFswoCjHpFE+yRwKZxo7hhtw/QTv9ujkj2T8l7/CFMngGplfWkZSq4BxJqA9hhP
F3QNt8phdDc4OtaugK/2myKvmOcgGXJpdddRK+wrYETbCboPzg1qmTae89AHk7cocEmuXJQ2PHw8
kA0b3yO5jK8mbkkm6LNLPbO/54OLQlXo0cic8eqiwKpAMvFE47gJbrsOjI7eIrGTqvAxyccb6eY7
pnHdvQPOSPWCRL5p7+2kQ2A1zUEfYDCMqCjeEkkBoS2pnLvQQKrBZWwhs6wGLWQ3CF9WKU349Iey
8WDUOhTkdRMxFot5RxeiEjJAiFspCzmQPPiQlGBfwKCsIhwyrhs/GxcmWlef+rKem9JXVdw7Bz+c
da4V/i94UPVrwOliFYxj/a7FsY5Z/RanR7CYaoReFyKxEg7XmmUvRRZZ4Gp1xFhZ1pcGklPLxkFo
2i2vzQrMlY46yY61JnC0aMlnDD4bgcjZIjRzl1sp7VdQLVCDmVd4nevrJvNZqZD0aGn7P7yoVodi
Kp68gD3Y86biFheWayKZicTdhJUpE8+lpfQRb2B4XUp91bg13vvic5z3914SmcepJ7MQVNLbMpTx
AQXVK61NN3Rhqwcl8MWSvX/bQMiIR8UAOAYi49nfIzSM11ZWI9MHCRTjpK64zALm6SmAAhnHeCdP
cXA3xtUXKQaE65VX7lSASNWsVhrb3jXcmuqWE0TINa6dS9/0v0jPHw9NVvygR91fAZDSgVYKenp8
qgv4m9G7wGKF5QDQjWj8IP2H2gSMELSt89QccaMJ74t5iIwnS4V+qqhvcPFGiD7LUPfPBbyfHx58
Azptirldg/aaA22znb4Geo74SDsqjMhEsU2i+lOkXyJf53wE8vcYGShvFlYImxbFvcAHtjO6XnKF
POWy7x202BV/cCjA4zUVIXCqaAAkLeYgWPpsAcfraz3zaHXqoY5mtBYfEUz4UFMOb60ejmLNxJdA
UHzLSClwoqIPaRjlLW5KCpXZ5JgVkX9lhjZTlil/0IfQ39geLDFtegytUazjapy5xk56WXVyHlM9
1ij3t5miNaacJbVRjStYTOe0Nexj5Bq7Ufko9Q/qTtA2ZSzBXAqsrbTqmNuuUPgVN5ShhWm8y51d
0DjBu9bA3tBKkbKU8XBksOV/qKT8HujDiAzLmFBGcyTQiMRdWoK5zeze+4B4dnGNP3y6ilF+W+Uh
nXc26xwvbbkY6nSazRY+DmRogMSDelfTlT1mnfcuHIF2VKrbisGQN1porwdcKRl6qGEhcmt8FxwH
vSO7ljSwnUC/jgoveewYfPVGHED2pabOButSqUq77BrjtvIrXi7bo6+Ue6VNV3UH8fxUnOVUxhva
kFyyug7LheFGxbZuc4xu6LGTLz5MCibRMMjqEuBrdJf4CxRwhzUyQNZhTCZA1RCCaxPt4SyDnqTH
6h1tLucQZC6y6DAJ/cwu7rPJA43VxAxk+h4qpDmIj50EJVXGCMhqBCcE0dkhTIUmo0IJrBfdZe77
TG+phha9VbXrvNj21AyrMJQjtP1kYJGYd4GmaH5a1BKe6cNBrhJrDYUKe8U8fedoQ3oU6jh2tbbz
iqpdgQwPxkM7YRdqlsOtwoShlkgOhcrHcdTU3kO+kAtf64bZ79raDi0qvsgHs+fXjsZMipiChC9y
uDOyXnfEjdlDmk8wiTARzvtUqfFTlwI4Z0TVbk2v+qzBfv+EoAGKrkZmr3X8+QCqwF1LJlS3y7m4
cGWvnsYYHfzGifRDUqBl0w6ziYnMf2QKkXxXs8QRRaK7BqjPjatAyXhNOWyy1j12XVPfkYdP/Dkv
AJlvbdKS+X2qJNx7Rg97zdqUDsBRDX4U4CxARBPT2CLUUprzNKRdAWowTBBNGAeqS4EXiKd122iC
ezoA4dQGGDIIdQ3HrkYVvYnjms8RUfpwQPFOyXlAXuF0gVnXHtm68hB1Zrqsp67fE4f1nJLYc0aH
ehz6tl2A4DY8+6YuGDN3M6g5luFsIW7oB7NLr722BnYmxscomBMwZurhqF0NSjIUi9tr5aOa7RsJ
lgyddx1XgkYfiPjtMGtRuUhBrExULdj8Ia01AyK5gJvmPDlxd/6s6ApRsl+7Cll0zcOrHDKev8kQ
6ruCcWSYi6rSrPXpL8ZV2G5LG037xPqcBkZ/jH1PX9LJA7loghcKpw6mcVabR5nuBaJIyyYfrcsw
zN2139rJFYarLQxY5XG/AyyvU23DzshwcvK+M2n9ERYdcH9XPna5/VSWMeUu8t+5H+P/6ulfYRVE
lCRZuOq17rbLGjRA64H1b3qbsgaNB6LrqIvuOrdbChXZfDY177IZ0HpnfWdG+V1axiPSMtxdpm3B
B4y3xhCxd8hvRdmHKF9nn1ro/2gnR4TpAp8Gw77HwBCOpWvZqyoPH237MDfDhhBzS6dAxdmwfgz5
BMDPzEDmtB8tlVw6ur2xo8FbwbgLSOKsDWPNYFFP6mHgll0rTMSwkHhUbplss8GY1uOsoV4NzSWM
Yx9oRb6qR4wjmNFdyar2l12srjQTe3s9R6XRQKf2Xdcb4aIexAccTxejwcfWN+OjNST2JgqHS4Yx
8MktjE+CrviCk8aX1oh3SHx+s9adUeWM+NKHDqP0VYmE81KWcpfVH7QWXk2WAKmCfoK2gvVkpnDv
wQin6H4zJmxTvMX4MAqJwBFaPRVYWBOsx2Bd45KJEmWFn9CY4ogsSgBYeazxsVSMMEcG82GQ33Xw
ImbExJopzxpIEPOncpnoY8TlAZRUR+D2nepYDS7ysUDjZ4kSJPsx/iaLXBWqLaC+SLXqo+Ia5Uys
XbqNYwK0r4fmoS0BpaUV41TmapG/0qVnLJUBZA8Bldug6eBbTMPOmGEPU1dSewTWOrRKip1G7UYz
YZOdB46dlaxLQJmUwT12YqWSCyMGd1sNiENHhram6CuaqCeXTcMZ4YsY3XRTJdeaSD63if4IM8nd
SHuwlw1CcMLKbzSn3ra+3iw7j4BOpbYiR3QxXY/w05ZI81fRdypeoBRhA7bNz1ddLT+wMcCNDJ/k
ZBfEJHbuAOtW8s5+JTXnztWiaGsquRE1oLN8qu7THNtGEN/VOnHDDRn6Ao7RZYboASGUKOcwJtSq
7yNeYEtRJFvC5sfa7zGkopVkiYy0MtAM9E/MBz0kWqAKi2qbUxxkjPBGJhJQis1+gv6wdjBKY3KJ
V3cgIPgX9s5ry2gFlQI0sAqQXGsdyP/JE8qz3/sBXfIQ/spGjfF2HJx3kY9UdFKFbAQxGhgZaot2
EBx1Azq4aEBHdG43U2j8u6xMriO3vy9JgokfDbIrmvdtZnguupo2PWOfYAMTzna1mVy2Ep31IHo5
QWD134OzehIlso6ipXGeAYuqqwirGHODK8samRGDuXZB5liw/QCVQWml/Sqg+6XhAOxOs1YJjDbN
XvZTTn/XEsUq6yzm+cXXVBuZ0uaB2iXmE5BEKIVFZy1SkJCOBhBjzBUWpjCAGuNzZ2JdAKQNw3rU
WpIUmxvsVRFfLB0i7RB+nLZNpa5dH8sOv/eCZSrVnWnynpoPRowDubR8zkLpUGw7oO4abzcBq5Zl
fY2aONW6c5d3oVrZwgKJaqR7y/5s1fOsVhbDzdjt4L9C8I4tWG5diNWBwzVm6bpc/+Qali+ML4Ny
XNKsAtEiEaadCkLFVxw4BpiueFZ8QdaErR40RzaLcbit8BbWEh4Zeb7FGFavJfRtEFdRHtxLG4BQ
mcDU8kd8WVWALXXN7poZ1hZLQHD/NWSubYdw2s5EXsyxuy+19Sk1myfNS0hPYD6yhSE72aJBJw9K
RFhTR7XYFpNxjGr0u0O9aVZai8BgH+6wofqQ6+UP/L7fDy3j7Lj3KIct6Atueh2wy0G0DBEBtm+1
Ziw3Ik2WE+3pncMgfWnq3j3oLbzH8u5IC7R/CDzwYNQWE15+dInEVNVry80Ldp8kBpKT7hD/TaDd
oYbke/KRjie60j6G1YwL/FXYtenOCFxoPTg3bFoth7OHxvCyqhys0frIRDej+m55rnFl27gzEYb3
RkSijeTGRu9qe2HqBSLycoiveZ/4+vRdOuTxdRhkt2IMJzhHP3+uQMkstGk0iDpFREWlQ7Y0uS9O
/z19oSgpdS4zO24pAC+2EoDBoDqk5xDnvi6FSHSy2W7cV35/2cw/q08/G5vwKcS8eVcMdXDdI2gb
6OjzOlD8r09frD++ww9cXw7BWC+GwH0vevuTTEW3a+2BplOqeu8yDLQjMx/+6/TVER4/SyhZlp7B
nKCKzHUZpeVjuinKFtU7Lc12+UweHOMRUqIDYqPVsK83M/2RqnhYOSj9bLwSyDZoMd0I0E8un1Qe
Y9AG+x/Pne7O7XcejBB2a5lsShgShQfVLAl14zCqGVsFwYdT6nIMJgDNwhFVV7UFf7BD4BowTkLg
zOTKsbUn5I3hhwMdwwI4X8OMhy7WPsRxcNMCnN9CXd/wtjc0ZQBFTVRznoGT6YIpbbKJYhNL1W58
pyrxZYyUvaI8+dECPAIOWXEDzT3GUJD9wybKIKXhscugDfEfp75UcgrvXaM7KlOEt4BoEnR+rnqZ
b4eIjqhQdnecI2UPM5KdOyCtzWNxwL7IoiGi9EsQ06D2J5UtaXq4B3RXmqOLodxiavMbNUVoygYp
Xn4QqrYRwkPw0CPt3mqhFsHLWFFEm5dKH6xDmk1P4+zDzvTiyjGb8Oi6lbarS0Djw+ijMtVia6fq
O0hj3q4mtVhMmeE8GBabCeZK3UoLk+ygrOwGHwI2a7x2d3E2ZrskGfGy6cH+O8h1oFPPLRpW4Fsj
I74cihh9CVcSoSdgkiqMtrXZFbc6rbLFAJzXyTwUdONp7Zj9xyzUghXjDeuo8vzBRiMBdGVyLGY6
O34MV32JPJMLHgVFNNPdsm/2+Ifc5rpyUPVwjTsrvE9S7AF7Pwo+diq7Bt4afi3wm3YHmm525MDE
wAZcM5sOX8P+M1bw6Q5tUMwihgrr6zGtd4XzPnYawns/TFB6UXpA+aoe2AcCHH8e0vgyNSXKgmHx
ra5qdSPTAjJr56JWNLK7mtbw6HXOh8nEW6+qjezAqYfbMkMKaxgCBD/EnkQ12dautKlQpH0YIMs4
FLcJfHTEWW/NSTjcjT1So6nvIe5sg4BRhr9kItjPQgbjfUl63wRtdSiC4qNZZDoQmdTaOU6C3m2V
P3hjsvG0Yka0s/83qBUfi4z+CVY/0Oy84GNd+l80YDl7u3Dvx17WRwAX743UMg5w1JEMoEcHK017
D6CxuDeEuKTcdtEHQcnmVHyaRRVcNp19RacouIVegSVPDjU8EUG1zegfXpV6p1+lMjaulI5HE/NY
b6OUDqD59MPTc/rc6q7ch3yaUY22ugPCFD70fYJZITNgGlakAEtsqiFpZ81d5yFTzFYI521IcS5q
C2kdC3+A5GkLVF0yid8kmEjrKNqe7gjCeY77zig1dGli2hhTMUK5KtBWo/xBqd9+5/nC21V1NiJD
XKOfCeG27PEmc2F5ICWBRWRj9hgfxpTPqW9CQ4JUyTq+Dyfjkz58ivE7W4l09qESyVHpesdnEKL6
Xg7aEqh9uEJ52ogIWDp16BrLYBFxN3K0BDkzW2HYMAPAIiwBbOiSRfgUQRVnJa1Mmc8EfSDEkZVv
MqTr2/rGoyCDiTqmGcji8JvAxHI9adqIyj68qtD2dnDMzb00AdfqwQcAUuP+9IX76H6S8Tf8l4ik
7lARdmm1TC4+Bm2PScLpO5Rc6OEDAFfrnL7BIm4CtAso+lGQwjF4cGysBpTFVUldWprhNBs7YMRO
NrafDBxtu24eylH399gstQUCY66xsPoOgbtggBrSIbsrSvonrjjaOfeGTmjWA23YeCEq1SJ0Fo2X
ppDHKULM0X4Ye/ubCqDtxPYpvhrv+mqwtp1R3vX45mB7CSdksIabKA7oSXULbEu4zALVRFhOOeUk
8UuJnuq/jfehUOR4ooGr2n5H1GO4dKQ6ILDDrIpUfWVjaZ0kdKOroPhh1Yl2IPrv6MKVcKjkuEvc
bVRS8o02SOG8rdO9iwVLiYzTXQS1wbWC762sEPUZOeLB0uJ11xAdKckWeloHV4aNzwns8nIZa8gY
YhKE7HDhix1VbJA60aIicmLV54/7sBokZVV6RaMpWeOFS3JIKwKOhfdBdJp56FPtYZj5avgwozpl
rz2H5r4bNAFzMu9GT2hQeWn92FFLXsYRjXUDwKXTsbiB+aOFJNftYKFBpfRk06YZ1xvc49gj+kir
Z5ON5rin7ATlHk+3AuOgfpgJBeE2sOU9toQO3odthRsSwJIWYlsDUaWNQcQjfhJuM405hgVUMCYn
0cfZ9sCZaGxq4nNkmPpWS5Ebk8hZp4OxYnjrw55Pt4wUIAAjD7U2MYRzLVTuKJ1qmzSU/qKDlRCN
yupJp0mUpQ4t3Gpu+QxZsw4Re0jM8Doc7iaYbrsp0W+NAL0akDO4GeTQ+DMpLgFEooWDbalW9O2y
KOpZ2iBelxCs1jRDukUeZatwwiG9s1vObdZOc/CuyEv7eyUzJA+85E5QZ1P44EQxKxSwMWwCWHjI
DeMd7H9GugzXNMPrkYFCgidLcO1Dqw/FlBKDwcFZDSN1NW/GMCUx4S6VxV2X+FhGl6DpEZyyvX5X
hB5W6fY9/H4cBkz/qba171aAWmgHvxuniOoxAs+zwIMnhZ7IKK1yqIOi0AGBXcoNAeJ9aGQPuukG
68D2P/eZPa3izs03Q02XoEejiI4S1kx1zpymyZwdYptrLxcf/CD4DB8W0Q3co5Y5htGrcYyMVeFF
RAWq1TDC+DvxGaYKfwU7CpZsjjvZRN2ulDCvnTH+0KDSgf59fR/X7bdpaFiKP/qIbKFi7GRGfQnm
uXSIFBs3pimC3fykf5rqiBZ+BHc3TaDjlsDGEUOM1lqBg3cAvp8C3h76bx4K4suaiTR6Bfgf11UG
BTQgTcecJda3TITZ8dIBcJYxHg1aFBtgZO+tIU+h/6cfLLuG4EFmtYCdzlSlrKIFFlbVKkntu0mT
j7MTG/HANbFiydcjtgrQvgTYfqX61ehLgoWYl7f2w4pHfVXXVbq2R1CsNKdpeRiHalaWZ/hKjB+r
JyBi3B6uetKxxVkNKHQDEQ7LldkaiAnQBOqpx+Fc63BiaWTo7qbqp/daVtx5k7v1NL3Zqdn7piq7
al2C+L1FDi6eE0maX4gdRBEzUrraDOIQd9kGRvwwUMIfwPQLsHOrkdR7L7yYnNT24AUZabwirFpL
za7k3oqQiJTV9NmBT/AeXxrrxg67m7bzgjsT32HP6pN36dJlsFrjOHbsU2ICSgHx1tSYJ/e4GCKY
j29ST26Hlip63qDxDbs8gh/OPet97rpfbKRCoec4uyppnJuywAKaPv1miup4o6PQ36OUv/IMld5E
U3fIWjE8ZIwMF2nevJsCzT+EMnePsg3Jr+SsVudvp1Z629IhUSozFdNyEtTBJtURcqusxWpdKJtx
/ogUIXMD1l9rvE/9HissqF95Uu61TgYP2Ld+bzEmX1E0Y+NWDNdW6/bb0RTVWi+zbznc7h1NPLVD
xuoLkC0oCaXQP5jBhE9DBCcD8+ldGUXLNnErBu7DbU7ChVg7nRfpfSzmYYePVJwYio8ZBr0LhmvB
jqz0m1lwNgXs36WbZYyMpkltm9hByrdpBKNZ41YPSn2LLsLsS0u6EpXaxugQi0wiRDgk4oWYhUAc
w+aGVhNsy0JnFMyUqOMPvbOC/Klw2m8S/7ht4xtXVmGj4RJ1uwQ0yWXtIvNSiBSTokJsTSPt18Ji
h2aG5K5UWDpkE9APoKfrKD5iXobHDFIbuqvoWbXGFlzMV+bRzZLx4J1LLIZwkmIbbWO1oqsa/GHe
xEhkjNcZRmEwLX0+HrqXkVUy4RrkXYANmy2oRLMqAbxQrywcttatJPkZ/YxsS1YA+z2I6+VobGFB
3re1hS1OAP05gBOwBpi6xMvrKrd6LEPHZA9WB/9xzYGfmreMJZmHowsMyTxg08Xc09mIyPzsd3xy
IeCI1BzgNQ/JpU7kXCIlbqxo6CYWYiJTx2r3F6HE00PhlkOiDnwgVju/0sK9QNGW7Zx5ZjxU4Yey
nbkqpCIFk5ulDi513U1ohVdON7LV2OISIV5jY+rA2JFbjRi22+UBthds0eYy7+pPtZPl226eDUod
1QbLj3+gC4GCQS++Dhbs+Nad9jIdqdCrIFg1atxCGEqPdYIolztInEYjfDw0LdEe/GrrJtaqjhwm
hhLsiI3E7jL/Dn8Se69SHotmsFdAVOQi18B/2pa5K4sNNmTajYbIuiFqNm/QM0sZIjfUOhHTM9ht
Ye/h1QenTylMkuySFRrCOaUNCq8M7QF/MMCaVZTXykbPsHDbSzin9NMoiwKTkbgGTmlJb5wCwQmj
TZRRfAaOXCNF7e1dGsa3gKhQpULZr4jM6xQpGugpZHCxWflbozLW9idzgLRFf2aWnE54x/gzVbbL
7urpyIZi0+DmxhqdT2Ao0S6LsoAJSDRvGwoktdfv2UCvu7TZSsrSG0uhH6oZ6mjWNcoMdgCEti2P
nV3j2Oc3G1GMB9kV6XU1GdSfk+HQOdCYG4IlX9Tj0OGWMcAyC5AZnPTRwISheu+M3Cqulr6HDjMT
LHr65bo6TCo0Id/n7PadNV23XDnwNM1eOvzpUsGrnjx3WvljwFANGii4mF1gNjvhVSYVroa/F6kc
owdqV8TdMJ+H3MzCBnY1o+YRLGOCMkLFiw0EhXEuG297Syfp9JW7dtvqCGqhwchyukXpT60FVdjS
NEuADU6TLz0ls+u6NMYtzjrlojYd2CZxQwkqXH+fdB/iJZ4OSCcVCPANPop7CHM9oAzqLNq2EhsT
4631ODDJKTtmJvjK3gdABR8yzzzgCOGQDcX+3teR7B7atdK6jxGXb6lD3odHVa/iwDv0g/ceFaGv
RhvuyAsRg4hwQfv15fSz7s+/OP1MS3VMz4UYFq6eaGtZMoxWuGNGgYlLp2OhuXL69vTD05fKwURM
KbtftjX2WgUQTb9S9T4243qvTQY62Kf///qho+n1vmLvSsm0+fb0TOWzzkLEDleZ41B/90SLhQ9l
n+k975bl08Ev2CYTveAYTn85PB3O6VuMfrJLuAdsIKi8/PpSdTPp99f/nZE8NLLjb1qMWErF6e3h
bd/XsJw3EnmGrWbOKhj87tcT9MqHx2Miqnty5Dsd7bPr1enb05dwPlmn7Y4dWjKk9Xazz8yBL/Nl
77n9UzTudidPLcaqD1Uiso01mzh6Cdg926YVOv/v9KPeFcVGBfJBZkgDJVaQoGGXYClHh7WhCT9l
20KM0a6bjcXQ/v1iT9bT6eUnX61Sukhi5++UFHRPBpJjzQPycELZ/Q+F591Y4pjw5SkjFEaqqaNv
ze9kHFR9QRP+7//7n3/D4Pn5mv8ofvwHCtFt9jX68o+v/2m4YF94Oq4IrnRtgX+KCVD1hcvjYJ0A
NtVzZgTjixfDi+GCcC9g+MCHwwABfgKN6j+4PPzKxb6Egb5rW45p8qufR/pCVlGv/v8na7BXOFnC
vA5jHklyIo6wxXzmv+MoRyNPjHCElz9rRCMckQU/0Adpg2CjK+ZDyAvqMl7FtLF84/usxqi6B6D3
C316MtEXULq/jgZIHFlMb+i2L3eIzTXVJwONnia6/e0yvxz8nw7W/aujpUihdcblMT3jFfy8sGwb
WGzA0Q763ghdIAhZeQtKdua5fxo9MugOW08IL0BftUy/d9j0yul6nPVLtOariU5MJ83dxPAvoEdA
f+oKD5pNL+zLEe2MHtPMqAghzIcL78YR31U5IquKRJx/w9vMDGrKziUKIrfz2402c+v5ZzwDoMhG
VsW3+TkgDtCHw+uAP1dY3q73yHKmWT4Lw280hEtxhCd0+tH8lPktq9LYzkfglv1mfqveKvdoFZNR
fwPn+sdBAQtZzcc0H+DpgKseF01rbQPCmg884u0CmMR+byOiwXMLRFW8mvrRhBmIMhXfq95HBRAI
cJYQghLGafrN/JwQjEpNRRbyUn5NJkTizkvmpwb8LMaUrMpXbnMjk+ESGuqyAphf1WDiebWMvJ2e
+Y+2orSb3yMq8lWFDo6PSELFayuKwIA0jKPqM+9qfjszPrSdAozabeZnJFF/V/HsohnJBfmzfaP/
MF1w2Qn6uZL04yCJmrwiyXkD/sbpuPjjlcGw9eVU57+ntGHheMa2AcOfd7v5V1KEp3+HnYXucNwi
btCuTyfA+0jk/n1yu/nyzOc+//H5HCTtKNijm/n7+RL68/f8Dm70witWyBfpHNoo8g9SHxZ4LMCw
T0kuzUCnmEU0kWwzoKdt8z0t/BjJOTtb6RHLodlH9CtsCzVq/js/WRkDXHR3N+JUpwPQwSyedmq3
mcHgbZsf5p+DAJ5HovSPwMjoVAO8DJIwbH6mfbiZ8BYm33sNMnZttJyPyjbh9r68lFHmEvmSRdLH
6ygC7cT38++q+W0plDkz3i3B6mMRGc2DntLU4uXzEcwv61MQeJ8Noa0TMtauGjedl9O9AnWRoROA
dwxwfmeZ0S9ryqOJl4YOgulLh+hp3Sb3g4ZYQYCwJKT2x0Rl6xQjCW8Ut36WfuhLO6bFAGzdtbaB
cg7oQ10xC1hOAdbrYK+c0LxqByAEudsakOqBhJFcmK77Lsk/mQotFY05O1517sg59d9yeGVZCAvR
DrhhNCO8TQ3Mq7pg1rBZix6RPx1FU1utkbbkCiIMlIHT/u+1h74kAzNLlfY0Di537XdGId9VmzZ/
7CPzb/EEpHFQ/GtP+rkh/fUbvfgY/Re7siEdA2rUn7bl00GdjvifvUf6hRNrn9jypbzAAIztQMKm
mh/sH4hUoRV6+jWAQokH0syUlfAN+FO/XZ6/uwD//Nyer+Q/f84/O/bvpw/l8un//C9DnMi+bzp/
w7sASuc6cPmg+vCAmfKn87esCwtmHTcqLLN/y/l/K1pwo6zAgP3h96zKlM+H9Csp+5tP/9U7/Pr0
hXdBATcz98imfj9tz7tAjBe6EonV6fG8zs7pw9f1t659YV6QRkqTCfzzZ88b/n4RXPvClWSipk5q
eXr8m1bA3+blluXB4HvTDSCcC9OS8K4AUZ4er2+A0x3imLg9kn3Pj3O7CHBfSYrfdhHkhUkBQTHy
co4wB39fCYZhXLBSLI+A8/Mi/Vtiwd+uBOekOfC2izBXWK5F7WP+9UrQCYUzT88+w2AwU5/fdPa2
vDAkEGDuqOezZ7v70xKwzAtuAtoU3vmdvjcTKt90+kJeIGLh6pS9z3f5qzwAlQ2JdTeiCi/75PMt
d0YbgrAAyr7xKkjnQhoGG6LrPF+F13HA1C8gWEpXl8aZxgGW6FsvgnGBmIlhCWH9ZRxw2DaF+9K4
Oa8oiHyF+dasQOrcCeyHL+v8HzJCelQuoiYe/PE/7pTzugquK956I5AY6nNWbIqXcMCu/3s0dKwL
abs2XTKixvw4u3BgClg+b7wTCIpw5dFFkc+7/pxx/n4VQIdeUDwIfBSeL/gZhUNjjlJvPX9nrn0Q
ULJf7QaudYFMIDWhtJ8//n9XbfS3+ZBh6G/++E33wvIsC6D0q9WPL7DEmA4kt3iOkOeXEZDC/X8W
h68u4W/FIe7HwFNc13kpf15thq64kKhpoDrzEirP7ypwC7x5N9QvMPk0EAz5Fe5/jwGuR97IIMNy
f0XK89oOODz3zZHQu6BA9CgCn+/3uQr801WwCQizqYj3kjOcXUAQhpxnI29KkmmWIfDGWnD+Jj3U
9Qv8d6CV2Wd3/lS2Ljfw287fvNAdyYwNJZnT49V+6AnaSTpKv/rL7+kqnde9YOJX9HxQ/2XT7G/j
IqvAxTHYQ8/n+Wb4x80R2T7ulfmOmR9ndxUAUptvzhBd9kDJ1jDrKM0P3vD3iOC5NJbpIdJefL4K
z4vvnDIkj/37jXeE0C+gaJEqW69vBYMqArln82cD9fwCAgP4tyaI0roQ9A6Zk//6kH9fBLZ3AUjT
QFH8pa92dlfB1Mnk3roIaJzNebL1alN07AtHN2gszriF+XF2CZJgV3xz79SgFEQVxiXl/stA4F0I
eujEiZc08nkXPqNAgNqdfGsgQE8WuKOgOcT1/P0WcOgcgydhjPByi5zf6ZMZvTU/lDaBAMAOkkR/
vQjors69U3rs55YSIJX25iIBBBJzJNqG3O2nx+tSSWfKKBwaBS/3yPlFAqBOz8H5X0+MGCVRLNMM
8f46PXS4Sqi/mfRU/lgk55YeWvpbb4V5qsiKcv6oB1/tChSMTJHYd8yXMcvZpYemwcf49j1R2A7D
gpdG+XxZfw+L8zwBZYa5bn6+Y87wKgBEfONVYJ4wB36Unv/6jjB0FgNDp1k79tziIqmr/ebzZ5SA
NK5wwFecHq9XgXdB9jwnBuc6VaKcF2/OkMiAGBqxP760C1+VSoZhExIsMfcaT1fp7JrJXAXvrVmy
FBc2OkmG93Os9KpiIlGir4KO/080xnMIOqc8EUmPN18F2omkAR5K0X95RzjArdg6UKt4Dove+cUF
QUX31rhoXlAVMaKZa6/ftwXmSmyN1GTEzJ+J1JmlCDQA33r6AiCFmLV6ua1+nuWfrgI9ZdeShkP7
5GfYPK+rACp+hu1zUG9IFy3gVYR+pkvPV+F1H22uKYCgzarV53kVTGqHtybNM+SA+pkJIgD+0+PP
dwRhgvp6Bif9jAhnlyhIovob1wKbA04hTJShffzlVTgBL2gxvEy2z2lXwKH8zX00PmOwNZTQL83U
V3sjA0fQBuTKZ7sI2NRfSvt/PSDQWNcdDH7M181UECcYuiANz6j99HgOPee1CF66e//66c+7gisI
Bi8jtH/oqFNeAzbQ9Z/Tp+fs/JyuwgynfWskoF9muqb3sy58DUif00QIYPqMxjw9zq+VQj/trQFB
EA91+sbMq573vtcBYQYpMXgHmPp8Fc6ufGYuMFulvC1DoHAyhUMS9P+YO7vdqGEgCr/KPgIqEqg3
lVAraIEtiJ8iLqeJ2VibtSs727I8Pccep80kgVaaXFTqzXZ3v3itiR3PnGPPlxeyLPc1iizJ8vfM
Ko3w5KVTlFS/HwPiK4x4SM31ZXf5bIBUEtQ5WDYeP1cdCqbzI/WSCYsFFFFx/sdDBn34tIwEAkSZ
Sbz7onTT02PhCYPnvecH5wi2dXb7WBPnTEH/+kD/kDx9v/hckpklmTnEB5P5h6/Njpf0+kQUpbMX
Z/Bm783J1ylfLz9wemlxrf5X9f88tyZQqJpDfuNQmnlJOziG3rR0TTsaGlEwRmF8emjJxEl8fxc8
Ao7bETdVKNXcYP94J8HZMqAHb8nhgIC+idmTlKXYWvIp9lL9heNMpYua3R5qtm99oNoPW83uAT3Z
OVN1ttp3Ap4lyVr4mWnpjoIZklnoqiYXw/sj5vVsO5t15D0put+i120to5A1itr2vzM+bGSkYO+z
JP/Tks/R49b2nIHlTgu+qKkRAVisjGpu21rnrbwjWQSoRrva0mgUYWGdmuzvZFiwUkuL/TAdm1j2
owYDsK+2BxEXrDbWoj9iN8U46WbW6WjZa7JOjB4oSC8xvawpHFpy9bA7iqpE3+QYqWr20XSdiOmi
WFDzbYVjNEmaSlkhp0djLoi+E5F9xEoDPTtGi7+bGzE2oWyZqoxL0P0+jNGpIqpGe9eNxpB0FN+x
nnxprgONnp5KAU/b6EtzS3LeKjUxPfhudU67m9hYOa2XatMS/PcmRCNGKhQdUhFnCfja/LaVmMaK
6WQJ+E/sR903M68PuOyiRuNA3mZ1SsFjppQ3Jxc2lrnAGW3H9z7nyrX4T9gXVHQLZ1/V2G2LJxK5
qoFOJeX01OhgNmPffk6Ya8GfjXPx0N7SaJlQTHBa/JfG12Z1ESdzGyf5tPiv2FFuPhCTUn+BZR9f
YBqIxQigbf839L6J0YhHilIW07NxZGMfeenmLzpNLfd7R43Aco5Oi70yYYeZTZC5HKAmW6xsRuH9
kpVqWvQPwrzjNjifTbY7m4jVcBO71dVc41lsqObbWHkXrWw7ZxzV7IPHLnAb0Sucxfs/eS7TdL9d
zDT/1G8DM/c1mVxLn6haQ+HkLwAAAP//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solidFill>
                <a:schemeClr val="accent5">
                  <a:lumMod val="50000"/>
                </a:schemeClr>
              </a:solidFill>
            </a:defRPr>
          </a:pPr>
          <a:r>
            <a:rPr lang="en-US" sz="2400" b="1" i="0" u="none" strike="noStrike" baseline="0">
              <a:solidFill>
                <a:schemeClr val="accent5">
                  <a:lumMod val="50000"/>
                </a:schemeClr>
              </a:solidFill>
              <a:latin typeface="Calibri"/>
              <a:cs typeface="Calibri"/>
            </a:rPr>
            <a:t>Map of Units Sold</a:t>
          </a:r>
        </a:p>
      </cx:txPr>
    </cx:title>
    <cx:plotArea>
      <cx:plotAreaRegion>
        <cx:series layoutId="regionMap" uniqueId="{EB0A722E-DFD4-49BB-9BA1-B8EF6C616548}">
          <cx:tx>
            <cx:txData>
              <cx:v>Units Sold </cx:v>
            </cx:txData>
          </cx:tx>
          <cx:dataId val="0"/>
          <cx:layoutPr>
            <cx:geography cultureLanguage="en-US" cultureRegion="PH" attribution="Powered by Bing">
              <cx:geoCache provider="{E9337A44-BEBE-4D9F-B70C-5C5E7DAFC167}">
                <cx:binary>1H1pk5s6t+5fSeXzpbeEhCTeOvtUbfDUtts9p5N8oby7OyBmEPOvPwvsntjOTp+bvrfKTkLQhBc8
rFFL8n/dN/+5Dx+3+acmCmP1n/vmz89eUaT/+eMPde89Rlt1Esn7PFHJj+LkPon+SH78kPePfzzk
21rG7h86wvSPe2+bF4/N5//+L7ia+5isk/ttIZP4snzM26tHVYaF+pe2g02ftg+RjCdSFbm8L/Cf
n9dJKZXcxtvPnx7jQhbtTZs+/vn5TbfPn/4YX+wfX/wpBNqK8gHGEnRiCoyQMMjnT2ESu/t6zcQn
wsRC1wUyhw99+tLNNoKB76JloGT78JA/KgV3M/z/Zugb0qHlr8+f7pMyLvpn5sLj+/PzbSyLx4dP
18W2eFSfP0mV2LsOdtLTf3s93PAfb5/6f//XqAIewajmFTDj5/Wrpn/gYidx/HhfyPuyeHpIv48M
xScGN7BBiIGGD34LENdPOBG6wLrx9KU7ZN5JzWFs3gweoWPfHCU6f4Xbv7fRR/IMPHnGqM6QuUNm
xDqCnQiKCNGRvmMd8y1A7yDoMDjPA0fA/LU+SmDsJEzy7UPy9HR+n2eIODFNYRiI6gd5BiPjxKBc
EAaQ7UToE8/8mpTDmLzcxAgU+/woQYF3TAUfyCyMnmBKQY6Ze2bR34oxbOgnOjcFQeYIk19TchiR
p3EjPP5aHSceebCN1VY9va8fwCQUNLspEOkx6T/iLSKmfkKJiQ3DEDsmGumXv95B0U+QeR45xubq
SLGRXfKh1hg90U0CNhemO2j4W2gwxiegeQyTGezJJngtxv7Kf0nQz5DZDxwD8/0ogbG3ofyR5LH8
QEFG+IluUMZMvBdkI3sMY/OEYQ6yDO3Be2LZvYp5F02H4Xl9PyOE7L+OEqG7rfLAeSqS+Okp/b5g
o/yEYkwMLvhh7tHRiWEwKhAFjwc+gOBr7nkfTYcRej12hNDdcSJ08whOjVKPj08P6fcBIgYYxmAT
UwYKqP+MNA8YzoQS4LInwxpshdcAvYukw/i8GjqC52ZzlAw0eQy39Tb/SHTME4gDcKaTvV0Absvr
iAA3TgA4RgneozeyC95D0WFwXkaOsJlMjxKbGTgT8mH79PL+PuPo4sQwDQPrZISJAFtNcEJ1sJ+H
z8iGfgclhyF5HjhCZHacrub8McndD7UG9BNQJLoQfO/jjyw1QU4opYRTtDeiR8C8g6DDwDwPHAEz
P04t8+Uxj5L4I8Nm9ARxQ4c/8MTfiC9AjOnMZILslM9IfL2DksOIPA8cIfLlOMNlm8f607ckDz5O
elH9xCSmDnpjxCSgURgEaqgw8A4SaH+t799DymFMXkaOQNl8O0qN0t/P8jFXj+3TE/p9pULRCSYm
Mg2ys4bRKDLD6QnjwoDpjR04Jn367p1D8z6afo7P0/2MEVoeJUILsMakfHpCv4/O4E325tiTAgFn
5bU4g/jMiaFzajIywuXXlBzG5GncCI/F6VHicfqw9T4wskzpCREm4jrdc8PIdcEYuMUwCYfQ89NL
sGOTXxJyGI39sBEYp5PjBCMMZZzIDwxi9sILsKAQ699JpxEewoSws2DEEC/OzGvVcvoOin4CzPPI
MTbHaRqfxg8fPKVsnkCMzIQ42F5vmG8lF3j5EOAUiJn7ic2R/HoHQT9B5ulOxsAcp4d/mtQf6EKC
EYY4ZQan9NlTfK1PTHLSw8Ew2rezkRj7BTU/gWQYNcbjOF2V1UfPwwjw3Sn4j5zvEBlpeFOAykHA
KE/xmJF1/Gt6DmPyNG6Eyur6KFXLCqR6eR98oF0MgX4wrIgOwa6R4DJAcAFYlLKdZBsJrveQ8hNI
nm9iDMq3owSldw3OHht5/4EWGKEnVMeEY7qb+kIj/x4jdoIROPdIACO91vXvo+YwMq/HjrDZnB0l
NmdbGX9g1JgaELPv5yRfSanXeoWZJzpmmILyOcg0vyTnMC77YSNIzo4zXvxFQnDyoycrIVoMrGAe
1vZcnDATQv3AUc+65zXLvIeiw8C8jBxh8+U4tf4FTIOpNqy2H4oPuC/ChLnkfXB4mIp8zTWcnwgi
RG8aPLs3r/F5L1WHMXo7eoTTxXHidLbN23AbPzyJ/t+PwPTJZL0hYIz8F85OOALmIuZeooEieo3N
eyg5jMvLyBEmZ8fp9p978gMNAOAZClEvQs29vTwyAGAuDLgFPH79KWD5FpdfUXMYk92oER7niyNV
/Upt771SPRaFeno4v88o4FpC3guB1AqYUnkjxSBbCYFXCSnMB6XY2fad9ByGZjR8hNHZkcoxee9J
d/uRaTGQ78cpN7k4HLoUBiSSI4jX9FGb/jPy/M/eQdFPAHoeOcbm9Cj5Z5PkhffJ3uYJhDO3H8dA
kBdjEIgdGwDD8BnPk0EwUxgUcwgGDJ9RiPn9dB3GaTx+hNbGPkq0zmSfwJQUHwgU7ROUTAzpsXsg
8FuBZ0Kyc5/KDCmcT2/HbhLgXbQcBufV0BEuZ8cZ1+xd6sU2SiEB8CPTlyg5YcJgGCyAHZOMzAPe
r6cBlwfC0oeZ6L1kHYZpdFcjqDZHajBIpfq/aSqf3uffNxcI2Gk6zGw+z8yM7GuYuoH0Zh0m0vaL
OP6hj95F1GGYzl7f0Qiks+sjlXNKJWX+kQhB5JlxSP/f58mOMwP6FQKcwyIaY58JeAChX1H0c3h2
I8fYHOdqmvMghGnoD118BraCIBCC3ku5Pon5tc1tQvQaoqAI8X0SNHDXa+/0PRQdxuZl5Aib8+Nc
WXMGeWcfupYW8s97VwebkPU3fEYaCCOQbLAUSv9HysY7SDmMyfPAESRnN0cpyjaPf+cfu/ysX0Wr
c5g2gESa4TNKcjLNE1j+3Cdx7i26UVbgeyg6DM3LyBE2m+MMUt+1CaxGd5+kye/bAX1aIDibOvvJ
OjSABZZr9IsH0d4tevrunU39DoIOI/M8cATM3bcjZZpq+5HJ5sQ8IbBKBvycfU75SMNgzMBAA4cV
wBlYCtpfa5jN46/oOQzL07gRKpsvx4nKECuYbIOPdUBhiRNlBKY490nMI9sZAIFFGv0SwsMx0J2n
/2uqfoLQm3sa43SkMer80f3QRWgEkp0FrJMh+ySBMULDIjQB69RGbHP+S0IOg/I0bgTH+dVRss2V
B9t6fDpVHzuVA1YA04VuPvkr44VnfWwAC0hJg6W1wwcst9ci7b1UHUbo7egRTlenR4nTdVL+vwmF
AvsgmFnT8X5iemRDi37iFBbVwEroHVIj1/P9dB3Gajx+hNa1fZRo3RZb7+mN/n3DrTcQdMLBYN5z
yyhcPaxS57B1kM5G6PyKjsOY7EaNkLg9Tg9n9379WgH/73Zxgux0SiDJBgKcO64YIwJmgU5gXTpm
9Ok92BnR76XnMDJvR48Quj5Og+DmsfnQ3TYwGGREUJBYOwd0ZE2DA0pgqyDI9NgvJISkw9eq55fk
HEZmP2wEyc3XoxRfd4+q+PSSWLR7PB8gxyAJiuqwXQAkcwyfEdeArmEQOYCMwhdd9Bqad5N1GKLR
8BFUd8fp9txJdZ/ESn7s/DUDb8cgsN/W7vM24gnzBZCtC96oeXgN9LtI+glEL3czhuc4zLb7f91M
7zUjven5v91E0ISYM+y7gQzQ92+C0bClABawo8PTJoIju3q0ud/P6TkMz2j4m1v4/7Rz4M93FXze
dXGyLbbTYbvGVxsL/nvrcLuwi+Ro6F4xHJR8u2d3+vDnZ7ABQIc87wLZX+ONRnmzxd942ONWFX9+
1sAh4rDcDTPI62Gk32Tw86capHDfRGD6DrBGYAFCSoLJwMGN+8DAn5/7NSYQFCIcAtw6TBBRMDZU
7yhAU7/PJGxbJCBNiGMdtpZ83irzIglbcMGfn8i+/Ckuo4tExoX687PgEJZNd/36WzT6TQ9gSTHS
Qa9yiA/qCNrvt1cQoITu+P8YegsrvRNZLfIQLbzCce3SzdZUcml7XWzaRlF8LbQfQU6uBKp8K026
YhqXjWkHPlNWLEJqSU0JuxLxXZrQc1SIG1GJYOnGqbOqsh9NGa4rQZXFNbaRSVhbSJ6GSIst7lem
3Za0sUzXhGLlNFaY0HncCmnHzMmtuLuVZulbLe422NMuU1OTdkr4VjXBLTf1yxBibxZy6zOq5ZHF
L9DUcOpioqeuhTPeWC4GIvMoWtf1zCF46+M4tdskmKDm1hGdb+uSXprtVRWaN3ltTLQuvsk774eX
sw0z/L/L2jxXzDurc2fdFPEyQPkmwF1lp0XUWWXJkJ1W+dfOS288J7mqnOybCvN5i5qpQkU5iRz+
hRLvouTBjyoH4pmRfg0T2HTJLYjVJPCYYar9kqXGKjfwWo/hOQUu0Ozy/CtNpqn0ZiTS546jpn4d
bwozn8I2qnPIctlUpv81rJy5i2vdDjqFJm78QDJ/mufiVCJ4bI5KfIvAEN8xUqsynalbRMTiYTAl
rD3TA62xGANUabAQlFqBF2U2yoCGsEqJhfxwgWg8cfXaajwmpikSp7Rh3x1e3Ds5jJNVl1qhr9lJ
Ha1kHBm25+jKYsOboqnMYt13zLqJT/N0FnghsoLGPWUZk3YV0MuOhx3AqS/6C/vUEdaAtqO0B5re
uS08hzQkxTRrxJ1f6q2l/EZM3CS8VG62NLKmsiPflqzurCCNjVOjziZ11ViKqsiSqt6UsZlZpIun
ZZarCUkZAN+5t4EyG8vhpZiYSfxDkc6chn68SKS7kRxeHfg3L4QyrJIrbBcJv8sLUa3M0L13Qg1b
RW7e+DyHLWfdM5cklgobm3tlbSnk+7YX+d2MFkJYmLcXWoXv9fweB1K70pUzwaHpWW6ZognxJpnJ
HNtwlrRDwSznXC7MZlmLnFhEAa21wU8rh596VWwPzOKYZmMjr5p2GaZ2h36kvEIT3JLLqAKeyZF5
kzXunezCTSABXwwPCBmXlcx1W8fuZVbEcha0TjihkbL8LIbbTGeuTz27ddLmVA/vm8qx0zSuJizW
r8yiyC33CtVlYUPm20ZPotoWWWiVofnoFFNPRlepTqY4buchRT+Ywxqr03vGy4LT0GtcKzKMTdMG
PxozIBbs2CasXE/ujHrhhYnl0AA4Ad1hlizhHW2sCmvxhOZrWsMrwqsktaMIsHLjPLG62v2KEyUm
RcIqeE2Vaecq/1r7DFvaaeSK2KpCYDENmM4WaJ6l0doh8DpIcsPN3LeqNFi4uFt2wd9B5s4CEdl6
Bs+6BCoQdn/QHE/KekY7eSO7ZoYDfCE8L7UFB6bJq7SxvCi3giQ6zWijQcFZFYQH09CDdib8vwnm
ygLZKKw6c77GudcuSoAQkgpv9JxotqDlFFpiKzWlacmsCSYhA3lKYkfarldnllGHU5OrrzyA72U8
IxbI2rmn2rUA6Rkw7tt1ehGnIIEiJfAsi+rcSoPobw0Eme0X2WmUgmCJeWTaiWeHujKmqZshS0fE
SpHHZnmIr0pBQtt3s3IRKT+19bT2rTpvK9vUe54t08xqJd80PgjLJM+3emL+0JswsDUVTpSXNRMn
a60kSJ15QrWVUFozL1xyEXjdMveIPiUZ3JDpfVEKxFHAE91ua7KWtR/D/SRqkqnSs8yCznJfxqAM
gjMCD8IyInHmOiskC2mZklxrtJg2hUZt0VGL4iCZID/4QZLIsT0tTmaVZ2xqDRCsqKHs2GWlVcUx
t7xW3KLSWCQCezY2rOwMRXltJaWfWCgq1cTkCYi3qDYs7pZT10PxvHYKajdBNa1wjCZVIBK7puYF
JvqMknMtAig0J17rqXMf6Nx2MQ4mXuo/lHF4TWpAKzC+1kUdWR0PulmS5uY8a9O/0wDBPSvjpgLl
azPiAeuForU03bUJhdellyWu0i/bPPAnrllc8dC7Rnn50JTNbc5C3RJFAcKCuRc8eBje8sZcFIHn
WX5eWQWb17T24G1opZXy5FwSORNRDeI2pvlpRkRjDQrL8ACSTgNCE005dqWy2HJMUtm+If8mVXre
tMWWl/EPj0Zzvyu/JRm8BhiHD0gDXoxIYdquHs0j8ASnsqKnjkKVLUzNsELkrTLfzFaNcuZGY8wz
kPatU55qrmwtR2ebruZndY1sx0cggZ1KtzPPmZbSmIJxBHqqQ4+IFV9E50rLC9vLjkSt1cXZN1l2
3EpdUEYaDkCUNxhZnAEvd1Weg3IKN5oy4b5iAfaFH21RHdzlKVriLrZkA3oyAGZD6NGgnm8Lp/le
OLprBTR0beZuYeehyq7StVF/84oknOS5oSwHZ52VNwWyawbCxgzYqVnCaF4U8QyreOFGEk3yWtla
6IKQcnExLVMQPjXXblTVgagQLrGcUr+sytzOyqaZdb2AZA3zrEqBJkYEhXZYrbLGsTLX7yyngpuo
Swwy2avdeUu5FeIN4YBriIpZxENiDeoQmIdYCVgcYW99+TK1Gg3PKwkCUXO1m64tvjZBFyybpKR2
nIOwNegl0oKJxMibmSVoSo+cGUXS229gNmhGeq3VcC+eeUYUdkC6hWjiZSheKzx1E83b9KaLTPUz
rpRmcR1v2g59Hd4ckyQJvAG5LbR26cUam/JGS6wSVNyMxiyYBh3NrVxT53Xl3Ek/WoTUyCx3Y3IS
wItEY9toeDFpPOdC72pvUvgc8EeO5ePUmyZFa+WwBk/UOFtKg6WzDDnbojSMaVV5U690fItbSca/
RAmYSoEGZhYLZobpWDwpfIullT8rML2CRx4vIMZarAq92R+yNilWeV0py2jzGEymKWsqc0mwmosi
xQuwwL95GQMt4RYTpaLBOK6XeW7iaZ2EdyFqJp6m+qtdGR7futzwZyJN9chy8g4vXQWHXRmpLpzE
lc8sPe2cpZeE575Pm0lJ0LUQpVqmLVFLHEdqmfBZIVx/KktcWTXNy6VRonKZSr9cDsXhUPYNzqx1
Vblk9O8aB8WSa1wtWVYkNmvrzi6l7q2CSJxT1hqzQLFiaYrctHIfM1sjamXquZhpxYyJWl90XE4b
RTc48vAcSWZYXuB4E0ozH9t+UJrzSI/nihYktOKelhie4xJ+BeDWyM1wlg0NWQCvXCFzDSxvt1h2
BXaXbTmVWdXj6brASU53KpVpiTIPVl68aYMCTWPd1S3WYnfNWbFOS6+089DJwGhX7topwrWW6GhO
PMKWIizZ0qRk6jHaLJhWWHkcXzvGI2ti51p1BAwws7pPkrxaexxV6+4y9NgmzUhgkVAYS/iWW+Z9
T4XLlsQxLOlW4WlY+OE0y+GFEQo1y6JyNGwPpwHXwcRh4Y+hJNMwAIufdxbu/Gs/YvXSx3mzHM5C
bhkxd1ec8XTlJ7KcNTr/FmtdOcngZbW7kn3liKlZAktzl7UXkCWD6ZvIeinrjatPWew9REWrL5Fs
eGTtTmlA7ZYHYDs68D1anupLrDksskLPXEW1khMwcwKQd6KbJ5G+zpJKW+U+TZeuEdtDSa8luFOm
y2K7EVU6qUSorYaD6jvvinX6hUjHmbGk4FNwVKSVREW9KswCT/U6DS3EWbWKUAW+IQcjIIhlvWaO
x61+L0qrzd1N1CFjBfseGqssitnuzKE5n9BCI9ZQN3QpM2cZq26JmU+nQw3sGmOsWBwD8+ZpY5cK
ncEWpWdO7VePKRCbNij/FuROPBEGYpvacSLwaMpqVWc1O2s1be13YIV3tL6WhdI2RWSs4lpvrIzU
4SrjJb7RVGxO9IS586FodN6GRF465TXYZmmN9JtQ+nitusaz6ipM7BZH6Sw0hTspJKm/p5075w0P
LgNDD+w8aL5FJY++pKVpTMMYDIQgNsA8Z55NSnjaHmcw9/IcXzjgruPeGx95630QnDAGL4uA9IS3
3npoanpHk7xcFJGK57oz7X1VGbRiQmJxU+Zg1RAEbknVJhaVoL3+b76fwuoJnQkEi11G0QKzpXpr
Fmm5ULy5Nbpsk3MwJsERJDJ4AGNfV8q3SuYtHdzN//27IfTyz1vnDMNaW9g4GLLM3t46GP8alV1c
LsIW/MTeYVSledOELbZc2todRQvkKRfmHeGJ76NN+0e+i5jcJ2mbS9fb/77Ic/G/b5II/g5jXir7
nyd5KcHSnt3vmvxrL9hysJ8sUuNOPTXP1wJi9tT1Aac3hX8Ev34S3tr9TMpPGt/Evt5E+p7mS/rA
kN6HnJ5fzX+EvkYBw5fg1zBuH/ti7ARWGBJYEEVNHfasg9DTLvQFi9xOqAkrqSA3Wjf115EviJcR
+GGBfawMRuzDXhjWkIIQgblqDFmIJuwO/b8JexEMd/PqbYIdKSASh0yYldA5ZPnA/pNv36YQ+3mM
68B4zEhyZsSI3DZZqE9SrzPnuGL6bU0zfRJ1YMUPrUhoeNeq5zHZtYZhsG89NHa41ND50FhsbqWb
eBO3SrPVcBBhmKXWS9ls2mzF+8Oozne79KmjptYsLpqFS7t8/XIIU/N1UdJIWyXBwsxMcuemYbSG
nBvX1vpi1sZoWtcen+sso3c6Lx6CuKjP3Qb0nAdGGM/9WdDV7Xcjzey4wOZd5TZgZPlF4YBC6Ogk
dDpn1baZsxrOWGo6q9hxWW69lAMH1F4FgiJokTul3GnB8SG+OxF1h1dNiHk2g32o8Gooe6w81xIH
gfck/UXr0xiEu5esw/7gOQ23Q5SCTnzbMBSHA5N5sg7SQINQVH+aLky3DtZDW9g0Gnh8jT913baa
NaQTG1/l1cxNHbHx+rOuaRorN41kkuI5GNzqi4ky7aIIk2AOVmZiNWmVbKr+4GgBHDh4w2Bj1lZR
1BDasWjEokmaueacFMUGu0W3cVONXmPY2muqV447y5vcuPbctD5zU3WbRZEzQR4yqqsg8NWy8SAq
aKirEoXFFdxHtYil7COFUDccel4BD9l3T4ci63T36t8GDRcKjWpB8iQ5rRuSQKhBlu2qFsHrw1CX
QvzmVcNQV9H0do+5IJvWrxYU1+F5TqR37TiaAcYhw3ZOmXfdKBDJVa2aia/XxTwLCrLCWAcrltfV
QuBMbozGZ9NYdMmV3ghiG1rg3QUhBxeqMatVGmdokkC8wfZr5X8ZzsLnM1Vrclf3cgbTWvrCB1tv
isNc2pjHxtz0nBKc/75cx5UxdyPTXVS4LSdV52WWpmrvmjdBvOjyKlu4DRJXqapyq9Ii/8Fr6mmR
eRG4iy2eeFST4DPpztolAZ04RevMwL8yrCh1XAwaFxkQ0XGSWRrqycZrvWSDeJ5s2v6QcYgyNCZ4
xENDLloPA99Ai+YVhiWy9J6XzVnmhN91PwJPPjUzbdkX47i3HBPeaUtSJt+BPeGGnos5uPeXqjvF
pItWnVGQDKK4FK/8OAzAXoF0yimpu3xXuWv3Ff6bpZG34JEhp4mnMbusNF/MDe1eK6LmLOAO2UQQ
2xc+RGa/VGENNl8m+8iacIvQwkbaWq4RtBdmZzS7Q0wnMEK+rnEbAW5Z3s0hvNdeNBAcbcBumIfc
lZeJk+iW3ubRvazdReOXzZ2h8g2Pszm4B85qOIDUc1ZGL0eGYjQIk5cyAHjudLEESxH766LC0ZmX
Uz4BddN9dR20ZkpnD57srmlnyLtImPUUGY6/Tro8OpOw5dquaxV3a59Gyd0rVbg3GV5PqkAK4ki7
gH2iUxNyf/utKUDR9Nrn1aQKx5EsPeaJx4DJ8FSagR9auinTpZZCoLMIdCgPp+PyuOur8j9Ox2NV
20GArmjolJIO3ZaZe5UZbXMeSenfJrXtRCqynaR1pmEP83CA2DwFGRYF6zgsdvWRnnjEGlpFP6LR
cmc69HsZ9jzipd7QOwh6DCN+/R1ZnJ9lcR1ftyIPLFUl9aXU83ztMM+fGKxIt25QLd2GuF8imPE5
pcKJZm4u0m21KqQbbFWUqBn8bJxYsDBQXzQtOo38wKq74rpxu/hCY4VxFXnlmdvy8mtrGN6ig713
ppgX5de4ysCzypV3HhnKXeQuxzbOcWSZeet9rxzV2hFCzbqKRXsdBdkF7+uVaLwpijrnNJNGfNeV
yB7qS9Pns7bwYY4mCrzvuDiv24Z/ddpYW0D8h06HahcCZoWfylvXFBAzoF0wcWpXfie6/ysbXfRO
wIuTAFnLMGMIEo+CnwAWDryKb9++zidCMcTkg48DEkgbVBeE3brvFHXMrlsdbIbUIVdlJ0CVJ+13
FJoQE3ALte5US648V7trgWFnuE78SRs6wTonKFhHab4/G+o0EV0EcecuRvVD36ZkjbKGfi/NPssu
cpLDEz9wuaEOKX+eeuUlNyCe05RlvUbgxq2DXPjTKOncrwXzz3nP3IZjXGSMoruhq+7Rfdeq0191
TXjIHxKNXPhphO+Y0yZTnGJvknuFSz1Lo1qXxheirE+BJWe1T32IDcIZCmngwiSNtz972zrupzVy
1gQJjHjbLxEKL/UcoiIiNtFag7jZq4OZ4lOfsPx0VP/SN3BStB6KzEjWRRM5C3D12tJ66fIydqgz
kvhcr8NmMQwdGof68bDIRFdaoNeTJglmThe2N6A8fRsLnH9lLQTfZSHqv920OOsC13MtPygsKbVS
WhFEHAvDzK+wjHKIHsa32G/8c91D+u1zqTNdcitldqtXkX+O+1LfNpR00FQvPd81ruu/4fkqL9/n
wjcMpee2l+/r215Kz5QZcchPg1SWEJGS3plIXYj5G3oyiTh1z4a64ezlEAwNbkhthpt9v0OdvcZx
Fv+uR/qkj9eMDL4TLJKHjQ11A34ATxA+YuS0bBMOb6940NwQG5pl4EyfDi5FgudhqWswqwTOSBAs
aiPVblLJkmvZbquIrxzlu2eM5WBPPBdTB4E94dfOrtWUPL803XaCQFKBL6+vCYTFFypF+troz0hf
N5wNdS+tSepo85d+w1kt6yscd3JdcxOsV6o3swLmXM+Dzt0fhoakNBtwJ57qhi4diGd7aEiNsDGs
vB+H+8rhMkPvoaMZtKb178+YQ2ra+BkT2N/W7LM+Yd+O8TNuPKnpHszNPUgfXRddLi4F9/0zFTgw
M9JLTTC77suYiD6UKM+y53oB9eq5vupkbSeZ3g79Gy7NV/2HeuLy+9DZytyEWdWwKy0QoHjtPEuG
3VlfhzqVTX3JqGV6CkHHXnAMzcNh4OjhbOgIFgi1II8ErjhU7i4usAORv85DEy0BxyMLg9SKKzOG
KQdwPKKEoLmHiJwMRQRZHJcF9nelpO9BHDeFgGKUrKTxvStCmDtpjVWYFRDLh1AgxHmD6D4DiHyY
8f0egSsyfenBjAfHWKpKsFPIPgmsAjN48V7KKfmFxcX+iSIH5xB+R8KksG0R+PRvVZ5rVFJDjUce
jLhwbSUlXpfPB6YgGcIaykVBwTpM3SkppFq+VGUxsFcoKzLtJGRWaDKgm0CFlk88dUYhRWWj94eh
XvoU5mhbmH8fNQytjRmCZ6vLaVGaWnGadJKHG5RU/kTq0deskfjUSAx1rppSnZP+rK9PIEy/2PUN
fBqc0zJYVbTSbzuYer2AvACYqkjJLYFI30XfliHxqk31JUrrmyQJ22mia9mpqlN/NZz5dbs/C5/P
Xlpfztya+6tAV/n83zlM/EOKGTr8wgf8CF6/GQH8msRIihVMIr8NYpg2beMJxpzBDFGXgc+CwHFh
WESroZgZDraM3O8mSQdWsjU0jzr6wuPc3nUfOjX9NYaeL92HSw7F4ZIiNc7D/2Hsy5rbxrVufxGq
OA+vFDUPtmU7tvOCStIdghNAcAT46+8i5NNKcrrOd19o7gEALYkEsPdam45bb/Ki15fccxsn6Wk1
XJqj0cyTqy+lUYdNQTfZZAGFhFvQSe52xLGGJARuZjvbub7czJ+92NhXJ21b+2uRrZs2GnrsIYf2
ZBdC1qk5NYeOVPRYZ2sjWEjknH5xvrvpxcJQkPBIqjUKSqA7o7qd0iHHgzV06YZ2lTh3nOtNg1UM
ICujOBudOfjYawHisvhEU3hqLN3uA9azT93dkcX9Zw9GFzd+jPcK/BMZ/LftkPtfvwAXRSoCMO2B
Xlw4KX+EblnIaFVoq/2r7PnceeuwiTfARpBzFcnHhqhxb6SbKrQp0q980GmGlMCqusmLt7EXZa4P
U9juNY/IGeF7f9zqWPzSjTEY3xyxZIBFpj6hTVusCjGTD9/hVyTn7SxBhEz3If4CuKAcLr9OtMlW
Vc+tZ4vNas0FoWfZWMXeybncRwESpyVWTWt7Ktpnt+bFSncs+7r0yMrQWnr0aFZeI5e1W48gZ91P
sv4BjvtWqkm/52NN1zMJp4NdBfTReFRtMF2qoiiS3jyvlueT8gbrFJqH1gQIQeK7WbUZ/rHcHYUz
VKmbARzEJ7d7ipVIKqnYsydj9uxMg5PmcdRtjO4fj17JMrUVvcolgIAcCN84lOZpt4hGl1dhvZEx
Fv+hCTlk/8gcW/Un42h0JC6KdLaL7skY7n3VJnLBHS+xO9IfPMnWso/4ZcgUAiLLWejU4tL4HMki
ma3/0BsPY1xaGtd7I39p2S4t/+nWeBi9cXNydevWqP5o/nu3XSz+j0Ubahj9uaLw8eJCbL+w/8cP
FJWn/5iL4rnw46Yn38uuXPeIXQC70EYytcWgUjNH3OeSaIzVJfpqFDlv4GrmFF27Mi3n+dPf6EzL
Gbiky/gDP6Sl12WWuvX1e/+3QfMi/BnikVequnuql8MYXpnlycfbym9Z/mELftdkUV0+NsXJG5yV
wlPoqewr/zkmY5Z2HmCZGY39Zz4HxTGQjkyMVdnKf14aeBQ/A6NCxBUNADSouiVHtaxQSVwOKWYI
sTNiVsshdSpb7KzFyuh/rCbyfreayLuxWovzH21tIGtegUer93OjflLt1I/MYvx2INn419yU9t6o
jHGIqnFfOO3PGiCOx8py5lThZTv4T/BipWFTuFk6LquaYuzKlXa0/yC1NRxDoAfWfkezr11IVi1l
7vs80zTLpNhSNbAUzxb2PEqXPdulWsdZTx6MSuVKYJHVMMD4CjzihslZx/3AN4zk48q3RfwgvTh6
CJezxs+AWA3man83qDL2zpLMK+N215tOhp6PvxgQK5wT1yJYbOTUm49jKxHdKLEmLxrxCATPj16H
6l2Pgm9C2wcYpWn0Ox3EQzBE0xVoov/jPgiBXv5tYY2oGAp8WyjTgZevY3n9RwxsmGjUWnJW31WL
SL+VcAXEL/L2/hnrtCfh17QBpMb76Y5IYs+FNT4jbNvtyhAIQyOaw9i8BHyWVyM4OX43KKhDN0Zk
NvfPWeE/GWmgfHwec/qzrORwdEbSXBBb9W5xLq3JWkwTOZoY1i1WVUUx27ARqLa7n2uiWPFA1zIG
GLg6mEVYHWO/UzYAxph1l/hdjHVcp33YbJD28s9uJZ5NcN8cgMx7zMa2uRiJ4itYV24YrG/ZgKIN
7v4CKM7ViAXqwSuUm5qzOlDRi9TtaVriNEbv6dI7xD2NXoDc/FPvThZmwyJvV5NtZfT/WMnZ/pIV
w5IRoPIlJ+iFqFiAVx+4eONE5Lke4pu/P9oi6XS97gLxvdNTlHJK231fD5cC+E6dKM7UOROtOpsz
UfJuH7TdBXuNzj8Y50WsJ1roJHavlVWF51jk9a6JY3boyVSfw2IGiIjX6hnrKKBV8rz+FtbqWA5N
h/m1igASL52/Qq2LhFv+BSCW5owgPkeEK9LIK2FCkrMFkGlQaf7IwzKJw3k71NRJ2OiU+d8Oz/uU
a1av5mWhdT8ELO9O0XK460YOrJaNvDY4Z/Y6xuzeX8UY7Dltd7Wj3De3YCLVjQfocUXctz6ITtSJ
m+tQ6ela9PSIR2D5pQkfwnAuT7iU8mTOzCGaWw0M19gfRVfZO6Nr4xEZIieztrctHRJPL1UDWN19
E2j2jXfRbPrMnvAfX6MyHgFp1tQf+33XZPp4P8xjo491Ve/qund2rpsB6ne33uSQIWEVALLjF5P3
MAdTOvBant1FMqoes87R6tXZSHjGfOpHYeUbXVjT6q4zLsjhfLUH3W0nxHjb7wWgCuupV8He5QG2
X43OPmqXu0BQ5PoodM3fbCD9jF5QKvaaFcUakTn24YoOsSjUsHvwADN5sr3+NVj0PjbvmzJWdMtJ
yJFE0myeEiqVrY+jmoJn7or8tRcbE3jyOtsIJn7ksYgtFiNUi1s2/uKW5RtAHBlK0vyvtbFr/c6/
WG4pPBtDBy8Icxbaz/KqhF9TBcqdeBPz2f1eM9wvy2sQT+ZAQE7YSF31yV3nsV6PiYNA+M2HV5V1
wp3n/9PK+P4hGn/f0jypavxLoeyfGZn1AeQLBEaXg/atFcqYqMtdFeSdlWjp8J10hHdzAwSr3AQW
uB5G506lnfoylhugNdSqUV29t5WMX2RArHXgNsjoLmIDEOCu7COGVSfEQnPkA0XTJ0Yc8E67h9Hy
zkYCgFi8ZP6todHUwbijRRE+ZnH+o7BqfqwDBJ1BGqGJSYHpZf35h85adOXvfncd8ZG5vuXa/mg3
uJE++pNTJjPJPoayLr9040jWtsMwpeiMnoPZGtPKL60P8Aj2lj0Ef/3uWoaYfbzF1QfwK82VmrZR
y0JkXkZ2iZaDtBDOtSy2YnnFwDKRtZUYq5GnSF2w1vf2pHXAlzC6ePTZpSVlv3KZ5kDd/9NOEifc
VhFwAJKx6sGd+68zXij0pQiwTPNqBG6M2DaTtwWmnK+N2DlVvnajiW5vzhVlK6ca26MRMyLfQ58N
D0HW2l9Y2a1ARvp7oAOSiXh7wbP2ZX5uAvvdzGJGhdzcEdub/CEUcXjKSu/qaYE8p1mP28B3JY2N
iOB9oX5flRurIxEW/GO5Tqgl9srOo0M8Uzx9+kEXB5l7e6asOimcCCl33R3d5ZChSiYShjibRSnw
tIvTu8qcGTfjYURzsPqwO1IKyCey7nlSZEMETFXoroXI8/dACJ3ks57P5ZTRL7F+YOGYv1vUp8eZ
cg4MHEQnrr0UNbPqvRFFz48jt+m1aIsP2gXfSluHaRZQdYhR3+61Z9WxrUb91ejzRe941r/qQ8TU
Dzlx58SkQ1UQl2sjmpyoyYYawz1tetcNc79rZmtPOss9U4sBKu+UFpLeEO+H+B+RWn6d+NLLt8YK
3C8AGua0lU5xnvM9BYryXMSFXGfK42t3dqOzwi4syaZJfmDfOK9yFoDwhfjyazMAq6hy+eGVxNsW
TtVvutlqPqTjnXPM7M+RB7yxaT4vbn80rweSGj2WSt7az4tTLiPyC/zBFU2RFHXoHgz8ASsB+wF4
W3wPAEhoHvYrf8YqMRqy8iEcXnNFwyhBDAqbAyQbU5WTdj0WSGAZHWqhIoMRvsaD+M2N++/lhJ1P
whoSP3n6OiO4J1Z2zElaOoDZ++4AqH4s6WKUC/aBjgHqL/6vGcLGi7t/nyPwZja8LQfMahccDYQ5
URPn9znCsiQHUYx1iPlj8Teo2lnVU04O1uRn7zmYHnaLrVAUtggceipPjD4rhnADqKa9ITln77El
qgQ70+CC4IN+rdtqZdy48PkxYwutaOlN+NaQdsVk7YMoL1a96pvDbE3fRT0UP+vmEvtemyUcIZNw
oNFHXXegj2A7d/UovuTakvLUV2N4sDs5bfvWmx+FtLPU0bbztvQz9jT/Oc+f/TjEe8yDhGRNA5QM
A49nFMV4oe58jrJS4NbAG1ESCdoMAgbZcJ7JazsNw8V4GbUR9SDnnTda34zeqIzRHPQo8WPs/WB1
G8Eou6XLzlZjMnAOOOgi/jJYFPZbPG264y+6euT1qbdkCpJZ+HlRZiifD9bWqUA/NN3cdMaH+K1I
R78awRb476sG+BzPHITMthxstn1mdY9upUK+KTwbmJWowvqltBz/VDQOqAKlTZtEDmQ8GllEIlv1
mZ2vI1evKzxqBOL9pV5NcZTvAKWun8OBhefZow+BxyAtqqFCkLXrLX+fx379bKnMOxKv/nn3mHzr
p+RFuAbApcR+DS2doA73PbAWiekjXjqqVA2w/eCfjYdXyXInkffGPQqj0QEps+44MPm3kepYb2qt
Z9yj8IhzuafFjGRuu827UgHVBK3TRXxtxzbAx8u4rqDyyUU08N5paM95KnKv2Zpevbmhl7zKDoAE
+2LVh32xihuqd9iqmUZ9Rj3wNus3425UasbnCDbf8uzAmJRF3oHYChHURTQHmQEmVwXOybTKoozs
2gbfibkqo3MdfuChFV2Mf+7l7Rbha5aaz0Yr+nVZoJ4ipLAfWrksIz3MiMvBnRWebShKtu4DnwGM
TcokzMP6ybh0c+huQ7I8Sx1HrJ3C67fxuNE+yjwBi1Nt1OwBDUGc5ks1052N/PY3r6VdGvTCObrT
qK5kHL/bkpbfMj4hmgnA3iXK4vLBoXMAYD4MPFA/RxmSp5yKEin/vkrNAKNfHxGPetdi1JewIsM+
VPgqzCAVfRFN7H6oXlXbqpli4L1I84446gpxXbpxqq7YYBvnXUl/nAo5y9WgimqFp0uxtxEcfSYa
H1kzcawEVG5JoFGcFbUz/mSsdpCDcJiTbGtERmLv1Inq662rFr9hiSDkJYoH69mxdL6hzizWRgSW
xHoocn938+0VqxJpzwIBchesSwwdNiHZxt7krxBusp8dorxrjTXoYrtpsE9c1ZKVt0uNCIi+eLZb
ibu4uNWMx0TczgcQZFYq7/5zzY03pAWd2dZcxyAsDxlU/nnNUxA99EPFb9e8/ByA//KBP1i6rHw5
P8xhuDOSGcVct+dM0+26/tc1m0aqI/91zVnZWsjOC/bQc7WZSOlvhzbeNyXSkWsyNMGBEASAEnOq
K4BTVkMP0Gse+juE+WCJCBg9Fa/s1U0mPaa/wo8Qop3BmTANJws8KJpHb6XLms/OLN717GTMN20z
OuAclkhJgnvEckwAbvlcdNLeDC2YAy2oxc8IrVfPsn6L8Ht6Mg4DWPRrKxLt2oiNVTpXNDaOpkld
Aeo+sYlvjK5DUB6JPZDUXb0XY7X6bIZ+O9aXaTDIeps7Y/VsZX7/oO1ge/eopR7wbw4C7GM0wJIp
PuMTWcJqTYPVPi7YNG0zBdKFpbq90XFlTSftFR+znId95Moqta2o2Hq98g9WyetzptpulYEjyZt9
VIr2dbb4wtVo9N9s3lQ87H7qav4xWbXzJRJTmBZgNVwAKIr2yI6EW9vpsydFmca1OPVXQKuPIDV2
P4sh3+KJ4HwrfBfZjH6ur2ZkpYV/KArsowHo3TZR0G5LZw6PfcH+didHrplPrN2Iou/nHLPGxmsy
e0049VNdynhl0Sh6Jd1aegvvO5/sb1FmXQR4pFmirEcWLbS1QskNyx3xFxmyH9Iag/dAWeXKmzSI
N1lG0n4urYfInT/HzrjTHP4YNx+y6In6cwyuNJu+DDmiH45N/xhvknnIEtE1m1g39iYA9W3T9v6U
0oqCfTTaYerr0f5GBhu0Oaf7iDseblir1c4qhfgSe8FB1kuvoGqBOCqGs6tG+4HnpQ+u19JyiXwy
qZ9pbDeH0APn0zSo+Rbooeir57BqY/dTt1+CmC9zHDwaOyLffNXacrqwxlKXkOh6dWsYZ0+zDZIv
brt+ryxWbqTT0q+0BT8XV4K18rh2hlkcbGuYnyfWvt8upJ79hHB8cKWexrMTSnsFbqv9LZ/IARwi
/mWOQCF2Ih1s6n4YPkrAL40DcdsImX27XgCS8hpHAC6ZoTq/68FCd/zHLJuGUzBaVWoMxO82MZ6a
b+D+ghbZtHrLSkXehIdvfhmzkUKmM4uqU5bNxVNARkCEl49LuG6eaCz7rgGJhiO1W/fWZVuAP40U
2Ec/g1Kj5qbdBVOkv8zC2ZuWZe36WKnWNbbNJH7gZeEkM6akV7/mr1JPoGhGst6JrOxv+XCTFEfF
CTBTWVDv7olyOwufiYqc/TKbtqTwr81yiCqs7aRbkLWZPnPsk69N9IMBfHabUJs6ByWqKdyVaWS8
RvBrNZaTZyMFaogPKpowDQvhbLHMtQ9hNaJGQsNeK4+QpzJrjjYdszcVCnw4ZR0kuZNnb21rq+1g
1WptrEGdVSnx9Lg31nHyflZNZF2MtPToTFH2ypcexxmg/qULX2LcuW59JCGwpy/XHipnnGLLj06D
P2J1Okrl7KZweHAWQ0sjItNfzEQ1Ozz0A2RACkSGbBD+TtR3/nOqGcpT9LP6K7O/Tl5W7Ogw1itf
xG6JzSvrAero3K1EHB/A0azaOiOw3Z0v6uvcWgzJVevh05kTbM/VUKc32eGuShwp+z32++is489Z
YBVPVR5X18n3s6PP4r+HoILNGaJ67fQdfmZmIGyofgzNwiiLESbKhxxRbxEUb1UG/mhNYrE1opzA
z6OsbE5GVCgSkQMBcvUEXZJQzVpoXr5lrAV1vLHGZSFdvkV+FG1bi35aiwoEe4tTvTfW0Qq/eYK1
D6Ypydaza6kvLWgXjwg9vJpxau6Ba7pcVL30DzDIv1+UsdatfbsoQkqFxUIpt9RgdRYUT7wge4zI
p4UFjZ3M+q6L2ILsiQwQyGgzguInxgnlYBYszz8d3Zzo0me+OPl1Paeyz9YafLehjovnzK/nVwQS
1yWoWVcjWZPAEi33n4yEKrh7YILLm4SA6snNxPRobLSPHyotogcjIfL8jISDuEnUdd8GFdoXY+NZ
/d1mfn4J53l+tSgyVl3lgcGwDB9ZbZXg3qAnY7XrDNVbYt2fboMMAmUY7Co6GivHPJ/Ytdceb9bA
p7inqvCAHbv1GoRxBQTuuQ/acg9UkXiZUfcAzAvLTo2YgRN9jlq6MCpz/IplCXI0ta7GaPUYSrhd
DH4hES9g9IsNL1S34JPEy0Td+gSUK7Djpm2fhmVUvRjXmvMSMO0MC/fFlQ3TuHaBGNwYa9xJcUBm
pQLz+1K5HkursrZTgFG7iy8FOA/DclqwaEyQgqGbm1IyQIUS2dmPRQ0MsJNxDcbM0oclURzDrd+B
0durGVkKXlL+bMdTfZE5u1jEJgJU2BkbNlQK2hurn4NxTFEeJ6G1FM9G52Cd7NfOcDKqPJ7ozmyE
tOlA292uc0SHpy96V3YTbCgDK9WIpoUDZkI5WlejsRnWetqvAAtdBmC6nB6HUd/cjcekQvzsGr/c
GTFi/XguxHidQ/WV07E/GXVPFtzKrMaDEbNOegeKGSYxojlMrfPi9lV1NiPFc9Xtcsxeq7uH5adq
qlP8UKrHyVPW2rWGcY0njdxwFGVJTcNR2OQ6/X37bzsZz6lGzGxjegEU2sHbGIqtg7Dps3H3+cxX
jjU7n5cfZR72QP4bMtRZs5rnYAOc8coDyOtRhS5KWiCaeopJdLirzFmpgPp2wJkw0k01jSSJG4V6
HXL4bN6VuYvYF0prqKzcs0aF68rLhlswyoSgzIF20dXKOT3cYlAo7SF2SvFPPxe8/c0QhsM6Zk2e
TmVmn22/6s8+CvakparYD7o3WJO73fLG/2k37TE119j8VWJTjwhTylx4xwHg9MSkR+6iAfTeRZMi
EYtzH1hwXiC9d6tp2w2RSNvYUvtINSih5No/JXP1e4CCKhvStsHWXxLQWLWddVvF1x6rUONFi/BV
T6jZkdVTvEEwHG0c+3Uc8v4JPEP5VLnVF1aV+r0psmgTNsASDZg63xk+rGCiYN1aAiHHkj9Kd0Se
H3WhTgxbn7LMQfW9u+S2DwC7YhLlB0a11pNAJiWM+SMlTrH3kYM833SSR9M5UH2XOnHLhn2jWmvt
gI68HQMrwodWAMIA+uk24iNq09DRfTXWMgSRpomcpEL8eKPAP1o1ZBI0sR1hnVkZr+2214/uctB1
rh8Rk/6unbY8GMnoo8H5bGp05mAFRCHnmIcPvluOAGkC1anDbnzxy6FbWEvdZlpEj9jhPihQosJY
hVcAcNB6AE/BaFQNEhSoBWg/GYk2bExiDchn0WW/9mbZmzxrgydgRXvAxs+Dw6cn2yXddQJBch/T
3kqMzeiCjPAV0LAICC3+RheX574dnNNY1Jd7w0ArKzHiHw1d7qM+BhpNy0g5nT9HMg2KmtOdQB2h
6sKxbOCTbSOElYU7QrgD3uEU/NcZVvhIztMvs9UjeoRIGqIUnnUNgHOd5OifjDQo4h+Z7X4zkjmE
nq0BAubu1q0n+zqOUXYdEU9dGptuaN6T5e7OU2BG5nq19Ngz30e1McKuAdv4pOKnvJ6/OOZfKrQT
pN5SSctaPj5zKNr2WLkuORsJefX6pCb7i5FaMOZOrQCtvwKE4gTyMtYAywG5zs8zHxWztn0pP4xH
ZctPvRF1Va18rynOwM32iWFxzkjTJnFFwsskq/jBWgz1Qu8UHvUSlCoOL0yg6Nmo7M8WRRH/nBtn
N1K/2o993l9de/aevHJLZ6e71nxAzRo82oEcRxjFOBjdpJaSOV7z2agDDvkpjDc8PAdgyQelk5/8
nnsXc5hiBXjtXGSbEa+nxYYeBhaVYCLpxeKN9lq5CKkZP2MlU/cycopv2y/VmccBiGlBdJwCkOli
Gxy1xBiMvFgJzX5EfjY+MQbQDo8n5/l+lhHN0mbREbA+Uq+Mf7Xe/ZTwTyLuv7Ml6YHgrEomfP2X
2M6dq2ziJ6NvAblG2KxrdtaS3GDYJtWqCb6MqNtx1CLGlnvR35vzZswA8A3Lx95ByZYZ6K43bCRQ
P2w5axedOTM6YzV+09iyP62gun22FS1tV/HEnC2Z3ewc9YydK4Z6FbrRa6O6682ZCPrsPKBQ3zb2
y/nFq+iZNFL9tZyUSMCZEyY/NWHrRklcZCN5pvgmhmJgB9LajxXFHiI335w57eJZJk2kJwRI8J0G
y8EY3Nlhh/g/LSL8p5egrgGZBmG73UWhO6NUg+q3UyRRucEvyXaqMp4aser8/uQjbJMYEcUAsU3D
SiFrc2dYucTZTFNRPBljTESbSNx5R9K79ovpuC0kAquLyAJ0HHPE2ikivC/ODIC1D8BXwxx1MTg5
A5+zfIDDvIRUDdifnvuGMm/zsSvrBtmgynsjAUe0lnC566l0UYCo+9C+Wz1miH++/EsjYmsr5cIJ
znxICSGgriEynmUjToiHqnLLyTSnmLGCHV6Q4G9qggIsuqY14uOg0xjR7TzsrJbJ14h9H8vVXDP5
pHXlHRwUi1gh96/fLWsQq3Hwa2Di9fhm22fuefrdeLHGA6itidV7HGlE0BcvdyTGyzT+Ny+XSDvl
NupctHY5vnmA5i49NP3wOawR/xgWXl01iY0kk51qx6kv90PhbgViKue7prYxjydATa3a1m9OxoBE
O790gxhOVjOCxlfjXsY885r3VbCrtUSdG8/y30dU+qu6Nv9ehHaegsQUnYowdB7UiKpKYHrn35eW
tC3KV/AZPlvatL61NA4AHX+2lE7t3loKO2LfZdU/adHvclrIb0A3Kp+yn2A9I/rSjMGr38XdWoxT
fm4lKY8tUc4GMFHxjEgLclvhCCoJ9namVSn0x8Dm/K1HMD7l/sQuzKPNwfYRv6MhcMRFh7R8Vlfy
ew60FWL3+c+SYkYlTfc+57FMCx8cRjGE4z5qxQcW/XUqlYdYFKBwq6zX0VcsOHe5HvKfto9Jo2id
D17bCxbBzx9tlMLaRVEZ7IRrI0mUIxboO5P68AJxxvuGijcUmfkYMCEMePHQhUpbvIxhjuqAuqx2
dizEi4VU1Q6zBYo4eqiAOenJeujH8ohbVrwYD19Fu2zW1aNRBW3crYooYnvjP2fgZcvarlJjRRAf
ZHkVPpmhjCpiKgXxengyUs/cOClzKzuYvnPUGkKtmsJPjRigEuN5zJqvxleJur3UuW8lEZLmxyHK
6xeEri5jxcVXN0chRg8w0EMbRfILioVtus4WXzUFOxa/YvwoGm69N9Z3407sKN+qCAt7I6LsHupL
TR/CHeQOJQm6jVHrsUp7r6jfeFs7e+EwuTadjsQ/CNyMADL28bpwvX3TivJaCi9c5R7HAiIcx3Il
RoqpUGKuRjT52qAc2QPTqEYn+FSiVhlqvkTjRJAgXeT/z8a3rpbR/rUDOxv7pOjFHgEPhET7aVU4
Y/yKGqndebAb1Eda9NxWc9pkk3tza7n6xa2Pql/dAiyW9iCztWedu1hvLKUV/8rLPk660B5OQz97
b+DpIDLQ5V8sK2YPQSBZMi8PUawPxm1ccGDkFzGQvp+UCBScjEjd1zEL+i/Mbb2LqjPQhpfORtSq
CgEfLptiTIJaDz+6rk0thyM4geX/sUBFka+ei7KJYLpb1yYIUfKh7MmRxsDptIjJbdy8IU+FttsV
G8riqz8iFWzaz2WUDFPe/oXSoqj5EPbTq3LbfN3QGAD2RqO+XZ7rXUG7/qHWZEibktEvSBD9XRcj
+5lZO99xcR3Sdl6jKlLv4XLvkUa4j0Uh7a3rBcOhZzM7dyNHTT2Uw3ixlgcF0pjqO0GxKCIRE/Oy
eNyVrkV3mgBZ3XeOu5RniXaNRBDCiBrVE3fgJhQ3kTjU3TlxV97EKcNdWnNSpZYovFdULkO23OUc
8yvE3i8UxEDcnEOkq3cyKOTNGrRZv0N5C3ymizMTIdZ5FUOF3UVsAmRPUO5huLV1qap31CPjzVr7
fbkbIhRKMxcZx02O8ptE36zVgqLNRtu6WeeqoFuk2J3bQC1qZm5z6bo3KxDG/hY8Tf8mstxyt1Yf
BDcRc5u9nQeUOzIXydU0bx2fxjerPToK1R+kl1S623dR0+9Azn61+6XKhxzr7mwO+Ho/zwoXHONZ
nf70MG6MgR6LRF61NWLXdNaKM79KhaLxA4ojRud47lHcr6EPmHxdFKNEcnMjMzbflMbPHDJRfA9z
394bybQICEXot542xdL+7lpUiEVVBXJhd5056x3rxeHVdDDNjaqbc5TkZCDgAQmO+njLddECla9k
S1GTY+nYRsG8MMl9can9rDveB6Oiz4+SiEdUZvt1/KnEpOrNvFgb3/tgoVPu/ahrTnf9kJH6EFDy
xYx87zvnTrRCYMy+9RE+09BuENMuh9uB5N5wYjFDnZYGOPv/qKuK+Sj0tshOY91PfaTSUMorAQWD
1Ckq1A6n26lx7VEyLEGpp/hm+R/d9VUO0FeG1MIyhF76CbIBuyIje5pEq4zHYP0UEdZm5fwe/z/K
zms5VmRb109EBN7cAuVVJa8p9Q0xXWMTk3iefn+g7qU+HSvOjn1DkJmASmUyR47xm1HzTk3Mt3xr
2lbusG9KqisuL/GbBC639Wsom5waqRLGjvPyrrUdNM3W7a9J3ZuvqNoGW3+OvO1pSUB8fz4c9SNq
JOnokwMhoAWjfbcd6i7z7hCp8z6bXWeBu4wgfm19Y9NQpKbGD14ZOQoyU5lzzZzOueZFG/aesVxY
hE1yY+uAHTnDjsQX60peEmdvF24jGuDo7epkvferfzvzIu2v27bm570yts6QQ6aC2Kg9zLOu3AFp
KFxTwO7iMJtpeR3Xw3a29aUUjMLYUYGp/78DCUvyP27LFNDsal2d/9W/PWS7lTJ5tJeEy59/8b/9
se1eTXo/SCCumTlSv8UYzXt1hX9vzLov7t0nIa9Aee1kx+pObmS+r2tGI1YD1VPGg946GXRsK31W
dIkITy2Kw5jExVsa5Y9GPIufS4s6pUvC4R9XeEn3v1wRKU0XzkuHaoSnizuv70hedTGys6qDrEdm
IkX6d5ezSYB+tb/ukHreH5H4ubrrQ7b+z4udWXXCQTRqYPV99zDXrNCmqZJrJHfiUe6TzrGCSOg3
s9U9fHbWJXhtHRDg1letA60EPsoeWw23x3wOaI7j26Bfd19MzEmZ1aAooh6laniaG2/zk8K5tf/N
8/w3N/Qf49v1bYvmxr8e9+8Hbe3/Pyt0exkbSZRfHQv7dotbNlMw7CEXAuKh4jIhOjtDLUABkMpO
1agI3CJ3ZSQ0t5E+avU+jDsJ/JpPeb912tJG2DSajSzMJXK8xtg+NanKXKKnzsn1ctIlo8wfdfd9
G9t6Gi/KAP97JUroXL/12VaKrH5ZrOAZSz4lYAWeqs+hbbxA+eNYqS7auP+5x0zULMidpD3qlTse
NaGCgRGiAL05FteW3Mcx6edvTVRpI99dl+M2sl0DTrkLWm0wQm29ehtwql7bV4MxU5Qu9HNl5UP7
EolM7KxGtXmb4md0hKYPTeRs0yzRUYdu5H4qYgASZTuf5ya3DwSO8QOSCxIqrKm95Wyd/VGY8y8D
5WnHs8bYLxDgcCbDA7Nkan5epP2LElHEGwxZ3EZHLU5qkWcnZY271KqpdsY0Ty91C6sotZ3kh+bm
p88noUJAciXqfg2rOGwhylu0iLAyuvpiWDp1XGcuaqpDf7e3s+2AfXt1NFvjZjZxfLX/cyC1Fl/r
iWlNpK5+UN32Yxv86v/XtcvUJCu27b8+4+vWJHeHcyf03fbsr/7t7Ktvqd30LnWfv3q+Lv3q215M
vlx1xS3vvrrdEkBvY5cOxQervbqJV/mKExv7CZ2eHVTrKlzEo+d01rNSYdtQl/pD7cz5vUoh9aXt
tQUx6664DKPwXpYI3WzyLg7vAaNmO9p7g/B/p69Nb56906IAwdmelA1Su3pJ8n0btJwkfYr4uRBz
38ncqk9ijqF459sxSoW4UIECy7C1t1PBl+gMorW7WNPkvaLo/gc/yhHlMFp6rz2LUh3vP1uJSWLL
nR4+W7ZzFEulPm4tLydDYhfmU2k431S9WnZi7Jb77aADhN2VkaECUaCvbMy/BiSISkRzXHfXqVZv
+8U2oklk+2GvH7+e0OQZ0LM4OZRIB9x99fdj7e1KA/SlNzZlCP7Q3HWwqh46QDcPZuWgaYfsB8JH
NdCS9WCQFbkKQaEqYjdCVEpfb8QHQy5Ig62t7dosNXVf2ml+tPtseOj70M6U6U5N5zEUZLZ+ZAiz
a/YP2WM9oeYCSQ+ldm7zQFltG2gsZiajVT+G0TIoIHe/PaG4h7ntqrOIBqQA/3GaWUBwKeu2S5DF
OrpVml3v2KBEp5V00OVF/2BbEuOLVSqVhRwyWGnWLyiq9geJ4nC4jQpnsq5yFG8ko4su6CGGun3a
IrZGdXZME1TfnRG+W+yJQzWg2YJCfKmeW2jgn4e8HP/Z/KEstghKTYkvZIXiy3YWLVXyj+Y28K++
Yr0DmW4k4LdbNHT3mVuso6QONSUJFY9ZwDZOVHkZ4jR71Czk1ZOmbX60g/3iTarxkveTCUPRjPZF
jaI1ulmkBWr5o1lED1hr7m4wVIzrRLUzaORU3k9poraHGKXBXQnK68Eex+iktUgFma2O6PV6YNfU
3EbDDJuMdP8ODCxBejvetsHtMpbo36Svs/P2jO2AFgkg8HhPmQpcWmIub3Jp9rFpzH8YdT3uegrp
p8nps0M6gAiPVgJJZmTprWqSOIDOapOJoPk1kKxNYXZAn4wZ6MV/7lBgqFwVgJtOU0IFKVvn3Yij
kV2PdC7QSOtvY//DXrvRDLFP/ZocpErQ+CCY46OmCuXO7UblrobkddeCvN6NMYyXbWDr20YtjW2u
v7WBwzaBB/dFEYtz73UgxF3HTH+oc/HUNg1CN0C7ju2CRFXRlMo72h1YNHABfKU87JvcvNvujEqg
OnHPAqGo5ZPQVOq7n1gbr7MKVrvcuM9sS78nIznuY6GIf/RtozJL8EMhnbGfvXlAz5yd0TBPLl9M
7t0Oliz0m1e9bA2jYoLwBaC/01Q5vxw59/mOuLvYYQciwq+7mvX+2KgHv50j57ANbC8lAvvgU4FO
/Y1QCA0HtGabvM11l98PNbIFFPRJOMtlPjhN6+y2y9yIEgFqdKy76+j/+S7kU5rXvm99xdCHB7RE
hwfYCMMDJK6TRyXp7qu/T0sKxcvish3ksm0gL1QECxz9tN209fP/zse5G9cUl2PcQ70gwz669jfV
Ut8FJj9/Zt4BUqvzW4nbBGiIW785rWKHgwe+zogTKIulOxxBZhn3Vt3+dTfv6Dvo4T+NuP/N4+Ir
XOhs9N311GlEck0s6QZpVOQIi9L3NdAN0z3KiOrKOwcM3LrXjTi2scKyQT/Eaupet9bWv3ZtV3lL
Eh0+C796WQH4W2ke9axHj4p42ggg22FZSSEZ8i6fpBDgomQEMMk4NNkyvCRuj5x+N99bixheeqru
+JP0y2kbTBF53S8J3KxtVHWK6SJKYy1acKsUffI0g+PaBrcumBZAbc35fmtZETmGqL2L2N6USNaO
4lyYXnwdAJSGKLuRi1ibiK9Q/1nP4Hvzlm3tab2mbZQuWCKz9FXHnU4SriSy9GgP6Iru7gl5l2dF
hfjpetPrvLa2LlXX38qmKq7b9S1f2QM0L1ad9QoXGNHjkJgk8HmYB5lC6iFIMT1IJj292ZCtRjEx
+9TF46zaRI9meqUupYa8oPFxsdCIRD6DefNxwncFcCV627OYIdwrwztw6/cYEbKH/Gwz2Tw6cNKK
eabaWgjnYJJd37toD+/NqgAkUCuA9G0lSChPHinHnhRHpo8e9kU+AnfjHy6JbrNTZ0h+phFWbGVv
25liATdqal3b6zYfawY9OZBGXYYFZX3yT6zSpGLJnLEkj2qEW0gbmaFb6WRx8xVJfnSmx9lbIyIP
GnHM3/dLoLpnQ5dL8Kqn0cXNsuLM7x9fGZn/XCmuT7VqxCeEGD68If6eZLF3iFLNQ89NIbfFdphV
MuVbtLxa6Vwc7BXw4LbTKZM1/6tnh256A95u+bOok4e6Mbx90j/oeQT6vNFeekP7A71K11dBhIVm
H5HtVBxfIi8aqDPAH9Rrg2Hk10OWoEzCpUPOW6l79cHzVKRAqRP6+oIgHOiabgfo2VHONcTPkEoH
IsI967JaZJcJ2KKfVN21Jx2PKl76K7dKDcAgVk5xpTV71DEE9gYATGEdBnqdAnRKPzS7X753TX+I
rPTULta9UUv14qFkhmdFNuy8VJY+8jt/Rv13WQoMZvrudzZpvBftR4mAaOaV3wYBmESv+70xoy4L
Ws0fZV35uvItLvPAkg3LStNdZZWY34vy3a7zvcE7U3qSuozT/lYJE0LLfIMN0JyBHLM7kanqm9lA
ykBRxkBfygKAlfWHnuoLgG9iSi/FaocLPmBH7uqSBXYWQ3tq6vyW2iCrl5i6nZW3e4ktxwG06Hdl
LMuXPvqz8XISibJ9VciOEicst3oigSTSGBY0hjuEaE6oavoNPCb/ydJkR9RgZiCS4+8ii+UN0YAx
HIqXfhi0V8M5DyAoAyVKXjR4IWEFORORC3vNeJqnSpY3c5nOFZoYT0subiMKRjsNisxuyfkwKPQO
B9Q15TmNT17T7Ry9xualkgbMl/Gx11LMPOyuOaR2gpvY0D8A/cCsaR5BIZtnrXIVrN1SAdKuf3aW
ioLlXC0hwgzynGQjChhgc1XE6pC7CTKlV4/jCMesMkuAr+C6osqj2p86r3FVUybqevcsBqtnOrdv
rrM0T46J6UdjH7o+PXtlqgY2CMikdO3jssBjMJnifHTPMN+Amh6MPZzyJkL3CMaa2XQzKA71DIe7
PRNFpPqumRs0wHJ7kih9cNrAeyv8f4wtukpHWdnDAbTmqapJdIGO5NLtKQi/Mvz5AAyqkELTfTEt
I5LRaXkeJd4nyDlM4YTo0TnxUn2Pmce9qtfNGSD5wi8sdeV9wf44bCFFH3p9/s0iZkOTWbzHFolq
/Ja03Gf1i8+2vs+VMg6i2tm5SeH+eiqn/iNz2cDNTpP6pf4Dkvkzose+Tk3vFBt9usMz7Gfd8vEk
3vJQm3Z6VmugpVTgq7IIgM1697JAIbRz96Bfk5cyXZpd0QNElv1v4eSkMDooQKlS17tFSd37QUYn
sbhrzd9Pojm9aEb/WmIns8/q+qMrC2XnRC0fntDAPETDFTOEgRI+hWqtrZ7bdPgjlma3L6zUPuQ2
BZV67PfRIEssE9L8IsR0wPgpDkUtPF8X1nBtKt4srUhexEhdX2/YukTJIc/EfiGhfLST9k6ISu4R
4n4dazVIskicF5fiWhF7NRXNfN9V0Z2s5fOMIDjuecNDHWnvqe6QqmnlRWW/EfTLMOxgLlpnRVcS
cva5eSoSdQxl1/yZaBV2CpCvVfmnjtSrP5nZFDR4YXlR/NiVhnbMxFnGvRXKxq+c9lktkrfGVHGx
Mia2vq7AVw4vGWmMSCLFYFOlJ066RpCQu/k7FlB4CebuHDjtXY3OsmvPtp94pe47onb3FeWeWw9k
UcZtdyutnmwuxhTRRAwF70b1PaXtX8npZ4hcWO9GFcPIIuV0n6jecSyCjgz9uVLm38j168h4f1ij
eMotYzyVVJ78NKFczOI8BbMFnK9CizIgDY2KaMn328kbvylEc8nGjjnYncw9Lm+63yvTGBqF9lYU
9QR2FfGr2fXCrB4Kf8whpyZjdtkOuHRlF6qjl0JI+wwESgDjHZ7dHIIFmSV0HBS/7+SfmWG9WeP8
U+odNbDUvAOMfalhISL3gUCBjYaSEclvLWI1aIQUL27aW7eJ5R7BvUIe67gVD2IGh6ek/WPSL77Z
i2InCOpCHWJW6FkZws/aCJZWoHyttWLX6Ilxris3P0rhxncZ3kPHdjTSy+IJ6xQRqZ2TNNfO2WjA
0EzL5VJl+Xgsp2xGGdM2Dkjkz9chFTHBLLRW4DHNfhhHHUg1/kl1ljsPoovTXYzgcQ+tx0xwQ6R0
aD15NSExpiHlMQUpHqwoyKDLVermJuhzK0msF9vwxmBErfy1bY/D6sJVlpn72lG0D6Rj9W+4pykY
TQEDMubB8jMQ9d+Whp2T1gzVu9JQE/XybjrVlmmFcFxxG2O6fJ8smD4pvJZ3aMUd4GSwD+BUUWTo
UTdiAev9DqrW+2T3vZ/mifpepVbvW+RF3mNLgG+ulvGdfDobtrwZ3jUvGnwBSurds1pyi4sr3+OK
KWKKiuYdCtnka4MpH2LFOKczERJC9x4JCScKt2aWLPqtxL8KZvb70uV4qTWIWsZz3O0bc2KRNc1z
arMnjmJzuHVdOt5a/tfL5Mo9gDP2yixAYe0JqJaFY12JtckoeQ/KIpWXLuctG81gsHmVdZTlQZ9P
o19jKLbrYzyDlrQHpJlIYL9xyzdkMrXABjK+V1Wl3aOL/N0dCkrMLdIsjYq8j7rM+yHDFwqkkL36
62BApxnFfWONjj8nubHLSQH7BtJ0epV7jxOr336pb0PezMe+zaLbwv+iZPYdmMXXIo2SBxKpvV+w
iSDcUNR7Le4lP/vlwTZnFuxKzgGJBNB1yRpUR+xkcdjscfiT3d5wrSDuUaMzVSO/t8e+OnmL5p61
dDHCsV7+qPpq38lqOTTtSERRe2+Ag8NejhnEF37/0QLid27chH/FBhvijpBGQGujUxTlaexHBYlW
fBFmpnzIWHhXtTtsPjGHG4sHW8lv+jp1xwWJK1v0cpWJCZVaWizcCcQHEgJB2UdW0HvCwXSvohDJ
8tChHPo01h5JdUvs296o/bEiqVF5sRvmVWz7LZXlXZvWdohM+HA2LNu+ZomGB22+gFtoSZdpJhNq
SQiN8ER2VxoNIF3jblY6LMIsdC/hdjQo1ToWr+xeGabmqM35LcEA79LxU8X9r/5pOksfWFQZj4Nq
3CGWTgp5drQd/hbVoYqTIjCz19bWmod4nnSfjNofzN5UmMdkPiOAMMwDUqltrNzbddvfJhtryJJy
/bVNUN/V8W3o0Ys/px18voo0T97JB7LdgBt6gD+V9MxjaeGk6Gha8lygxuTX0N9VLb9Bb9zzlZhu
XUu1MQeVeI4jtwwENomFShQYK4U/uOo97ofRDkfX2dc65dx51WuS2M5d2Sm/5cQHNeE1fDXrpty1
c/6rNcDv4FFGKrB/qHqZ3RXDOPlKNjsYFYz3Heu+A/Xc91RbnIVqRrsZJf8wGWBK9xHGTWMtwsRR
fpuTOV5QfjMOU50GaT9ZQZvwPelrXZyVZIACapAYnafq5M7DCEmnwlt41G6qZEtlABXB+jjQlSwD
LEtElgj7IicsUFGxl74mh/YAyXaXTqhIuE2yHIVVtEAr65eurR4VpBcCt6fsiDXdh5YUemBIzeQX
Vqyut2gW9bjFKui0uHFzs9ecaI/C225c8UtQ5+dQZfdRe2lyhqOkUr1a/mhbA6wcYUHIjwKBx5lZ
eZmmJLR776OIStPvnIFcR7cfp0JieGijCtJNtwmQYckEuy/c+M1BaGc3eXodZEmxW6bYZjOMaVaK
n8PexqBglzjFWyWmKWxIme0KCaK8SEETVkp8W4Re35VTuuzaiCVK2CaOvRE2a0o2OEEnsg6T3fRA
Dq4450t5slXdvhDjY29idUczyx4MTVMONT8kWEQPBQCOUWTJY8t+NrYoNCNZyJoPr6RrWnasqtSJ
9NnZ1UY8HURta2EGwMZP3ABPu3usUizCmxbDURCSoeXkj6mXXBD7lLvO62Lq1kLdYyNhYSOnejB+
G0Q3MS3x9SEX+97Sd5ifVfuUyrMfK7xz0azuWsfFSVWqxR5RQWaSKIl3XdZ9aLmNVmTfjs940fmp
gH3T6Hriq54XBZ1hk3uKsiksdPnMR+WSY3G/k/4sENWrw3g2QqcAIxOTlAOt78jdWMgsnHTsA4x0
St5S8jPwXAMFbCCg9k4GAyHFvrFSSOMoQYAOr7qnprgDxUoh0KPmLycQ9MVkzr5KJG1ibrjOPz+Q
WRgvSVY8KlGzBIOqRdekNT5skzr8MtTnrM+TEzpj+JYqwLkqqhm1c3HYZUI9vQwGrr0L6fCm0VTm
vQjqXAROKW/PnY6NbTUVPtD9xo9sSz2oCnuWobHk58FaQEGYlRhCNAQeI2+1GzWMKcDKRRDIKuzU
J5EBBPCak5aN/Xkak+G8nX0dYtvsz3gmkLHp+WVODul28O2HuSzcAx9ufTYKtT7b5Lv23YKXCbaS
56RhYcgEmzYPXlKwPc3tKAb0xXRoKDCarnche+H6pPpviebJc96Ub9IVJFBKc5THJUUnl4X6D90t
5jNiI4i5Gn25G9A79StbE8jQWKXPm2CeBqUYSC8cpnkpz6wiJZugKdpZffVmp6ACOtwLeD6pltZC
AcisAiWtEDKd3ei8HQhfiUPT/GaRdt9HiirPS480azFaB8l0eJZqDnYxJSz1G1m9IHP/s+3K/vO9
2s62tyldLI1IJVpcn8Rjcog0UbKjZZ+xnblrc2LHwecdyrqceNEc7Ckaz3b8CqmpZqLbaX1lsLug
Kus52ZtRxqUWtCo2yV23UHBfQvyoHjXFy3blxD9G8c3S6lUJggi+baMoYJJaX0BzP1TtLVeYLpKM
ceycMbtWI8SciuY4IlwcRCUWaVl6Gjt4iQrBGjDYyThvrwAxD+rCzvJK2a4+szC4S7CdIoaGxV8b
Gaj/A6JEKgT690tVemytRpN8DX7DZ4AO+jmBYx7UDjy25oe7FD/Iu7i8s9HEN1e3XHbHtEt9wDQ8
TU7bZ1XrU3WW62FrbgcTMQ++5utH+d+GoxqvlK+rkY9v9zOmPS5IaK0eg2awP9ic9EFrFrq9sxUT
gZEyP+Lu4VHU4YK4xoaywl8WHxRfehJ8Jr6FQO44DCD+9vOvJMpOVAAnTenuEIVOT4UiUt++72t0
zfp0eCyj+i5nHjiXAs/kohbfZ4EgIBaari/6Xjkv+n0rPHQpF8XdOflqf2knlBOwdX2KMDxk7l4E
Xhrxo0NVLBLPqTO8StU1DsOaJlAtS5yn2PMnKfULPvchFH5vdJ57yW/YG1zwkqJ68TYapEMKMYZI
OYwnpbJzfjrujN9QiiiNo7RETeQZPcQbmqE4o/qkHhEjJayCjHXhrTmhBYNb70LV2VcmQFquofu5
F5vPk+WXdZ2fvWr5xYftBDOg1ZM5lq7v6lkXppTI9LHzbmOyGAeSyjWssSBjCxFasq3uVQGpcWAb
FSQFykx9EVf3VkbFuapQnO/LA0T7JaQK43FVGmHjm2iB2lI6XvJ3UP/yEpWZGURoa4StsjR3OcIZ
hlYpbzXT7N6ZpItNJ9wNT2GnvFhL93PKk4OzdIcBsMyz4yTVgZ9AeYzIo79VJQZkZaZ87yOzDhCO
H0CMJlgFq+x7cAjd1UWafI9xYyGTFFTOZH4McfJoR6nzWyTk01gXdOxs74uI8KWMM9xI1fnYmK39
g8y8Sy6AOcpRO8wIyc5TGoTj0jcQrciWhFXc5iddoabpCHM59pG3HBZKByEoTSNclK7dET6GFabb
B7VZ8x0eGamSTGuX9PYNoP9RaZLhCV3ARwMr0Y8Ipx+Y4BQT9Oe8VquVvJLuVMNentpR/eha7b0c
u+YSDRAmqfZTh8GiPHMzDx2gsQzjHOZvkuUCcms+M0ntullgiSnq8WKt2bsZqO9oyOboDVJ5Veds
l3gGKVUYe2HUF7spzuJXkII/ks5drqbEeMJQEcyfB3Xcub0A2WhV6b6Qk/shyV9LzwVb30bzhcRn
HBYmckoDFeSjMZOhLtlQtd5oBE7uaPfsAIyTrNP20MI9e07NDtY7lfDfUj2alpf9kjNfGFIsxqNX
FTWKKcI8eojGPuIxTmpDScqfRf0bWYGUGinuJIu0vWfQxii5pw6E4QYn6HrJl3tSDL9mvTstc9I9
j23nPmJUCcgGPPM8sCwUqWQ62urfBS/2vNW8c2pphf/V/hzertw6t/Z22C7/uvur778+Yhu2l2ib
5yNdKCf0DVErVVJWlc/TatQIotf2dratN0OqctHW/sfp1/jX5VvfdvhX3/acrW/WujI01Bqvu4Hi
vA8kuGZRXU9VhxCGdOrfvcZgEhCs44UCZHenr+Nb+/PWz2MyUwZULGUf50lz3g71usyOJsYE/tY2
2/nvtpJ4RJEDrlyzHj9ZmsrPwRVGAIgoftr6amEzu2fmeNj6toMKN11Nx+jus0vY+UPMNPZ1Uzd6
3snUgfl83YTTrKS+w4b/H30Z7oCaNqinrz52nAgz28Z9ZRbaLsUe5mDVMeYkSmPd1NpUbxFWFyx9
U/ddutqbAIj8rKvKdF6iRKzmvfZjNS9sn+LZR1m3+khBXBwyo86PFEZgLcNOHAst1HRvCAdZkEuJ
yqtdDe2dmRUHlzX2Iu2JEGnJixPMsUPOlv9SSqc9IO7yWsrCWdUh1Z3CtotpJbavYzdlRPjqNceT
GTEUcfFGYs+Gzc0RFNWyMzzN9mdFoB9XLd8Tx4gD3mjvmYT+teyk+oHeWhkmo13u1EV7oNzcs8Xs
68Cu8gkzjaY8mLKi0qMiyKTpEOUIvcN8GNRXzO0AjHZYE6NZ1gG4ssDDm7HxntW/jLZv2SkDaOxj
620ZzToUcOeeihSRgnqqfpDLR4R27ZKx3t+8AhOvtbUdIArH+xbqd7hdv/V1vf7qWYO821pDWi1U
mKZr180eOLUuCSuRj09lEpXQYNNxp6BN+LT1pRXBLuCo29by+qa5pI34jQzNXxcsk+UghzGAQVmf
sR2E/mc6Wsnj9hivRgRRxQTF/7pg6Os1vJfFaevD7zG965To5uEcUs3oDMLefdAWgdmSzOe948Zr
eoJpe+uLrfRRlFRQty6rGpZLUlQ/t3l960rHZQ7UWtMPWzOb2+ppJiv++YQy3ys6QKUN87qBXHGE
f8jqzDlmLfMrki1/g24/L2mRTTW16NtX/7+vI8VfAoc09P32vK8LBy19nqjGsbNBnRsFp+qKZKB5
MqZVP6fBaWLr2w5DpVbXbj3E2WoGr8/LqvkENec/A18Xa/niHGtdffjq2s5wDquuX31uJn6rWCj6
pUyxD5dtdq10SsbJlP519tVnKx0gAumdtysUKkyfl5VxUxwVHTAMRo4jeWozWtVbuteYRNAuImbY
b00Nmc49exJ4147VIk4frSCfNVe4XpyOiThmSQKoem2OSV+fphScCVJN7L0S+9XwCvBtGLp8Nk2K
6ke9Bbnfjb39OpVyPCIA34TbxcXU5sdO1nMYm3Dlh852zpEkKLFzsnOqoiWIpBX2izOUbMG85G1r
WULLn9c6wdZK3ch+Qa0blaROPG5dVR8TTYh6uduaIKbMIJ+sjwadh1CfUOG1UmRtlT5VdpbnuS8a
odFRLQnqtmaF1Av6awQ528UG08UDDIbLNhiB6Hj5pvO1HoJxNvhd1fWDuj407wh3O88r77YLGw+P
nGjusZOM7MLf+jDvjHZJiwqVx/7eS+sBEg1L3LQtbNva5Oq4w36WcbB2VObAsPXl6BTtHoXVAuxn
nB5K1EJe4vGxrqXYe0qT74tx1b0c7WeSBBbFX63fVaCyXpV8IDtVqN/QAmV1n0vxamnTTJzPLOc5
dkEsbjiXJYXu7KzNQZkotnjRW1P0xSsQ4erR683D1mrqUb44xonZMd3ZS3NwQAWdHV33oG/l2hEb
+uS1nchkFQ0lKWg0+lErYydIqAmsWT4nGEC67NLC7PeksdbcmEs4L57n3igDUxfx0dNDe2Wh2uog
H7eDXhwNU7k3Svmt15V0H7vNfM+LRoajmshXF+xdFANaZEbxOIjtGqqhjoYgqlnV964cHqKoUV+y
GKVJEDe+NL3oWZDXyhtidVVpeH9mDXTRetjOkjXGsCvzGpdx8dmlTVF6VozhKWuLn7XtGsfWMKCK
Y9Tnz4S4F9GId2Lv9qdrJrdhEtpviX5D7rUWm6V7vCl9AnIsO8euAy5hocuuoz4Vr/jrpJR+7GrW
q5m1pxQg709NIAynPBSeZT3pdnWRmlruK408balk5Q4ACw72RfqNoK85DC5EhqTzEj+C2fVgDhXG
dKmNY3fyXY0X++C12orOL91wVskRlmi2Y3nikrRVQcbinYuBwFi+jH22sguL5Lw1cRG4UnrR7mDe
2w9RP1OH6scGroYxPaTSXPllWbsHFZwd2waNEEspj8aQl0FW2PJI0k/uzJVWzs7ceCL0588v1CAp
UISAoHaZQqGfohYmU3qXkryxfVN/HJXuKV6YgQym2n0c6dV1zEpQX4pWv2LO3N5LUT5a7NZeh8XV
HrtW329jSJ96lx5DFn+yf/VMzq9m4njP6CL7tq1br4NlzM+LEvnb2IQQHLlmNdhaKnqLT81A5n69
Dz+G5anUy93Wwqm1fmq9fJ9EtYU+eqM8kt8/bGP43quPDlr4n63abB67cTmZaq4ia6Ef86ZYbmI9
dOqIx0Onk66hVfftsB9cxUbLSLdvk6457Hln4ZPRQTNg6zTWkcxijZlncRG6/B/Gzqs5UqQL07+I
CLy5LV+lklerp/uGaIv3nl+/D6fmGzq0Mxt7Q5BJgkqQJJnnvMZ+UAeNo/7UznszwkLjVpZDsiGB
aTZF/yCF26WyqrFIqhaEUbHWPQ19RliyCQucSq06hDCEcpgUi+UPkASwOXuBPZO1AE5EcWx1Ws+u
Op+7cHq7FeWIVpf9JbKShyzt/zKLuDhnRLwe+r76e4MCprMvE7vafjgwqN54r/NT1rat4WjGphm1
agOAHGmR5SpRSzBo1GMEA7AeeDQSdzyEPWRKLVWDR94kSAJ2P0/XCHiV1Ek7dyqDRyniUfcE444o
w3L+Wj9XDfJFta2gyxjUTOV8TI4nP4RxyiaP2xyAMRTLIS1JIi91kcnoiRBQAJzDbt8yK/9U+lX4
ICXPm/wFWpmz2OXg0MbKURnsmIV03r2pdq7f26XzGcRIC+iFFhWwVBbHr1IIa3JMWZ3MVylqLVAO
yHjpUYrllMdnf/BADi9nIuOZPc5DdPvDUmVb0zaq0+BFSlY2EGId0ESRYjTE4942l0D0cnpoW+UF
Loa9kWKqO9ZTDQVXSvL72kA/pXZWP8lvzxac12jFyllaVAuwaNK1ci/FMlRnumZe3a7m2RkySDFC
UMufkqtFfv+UloR4SSyTWrO0XMV2vakvNskCAslTxVhtFs1JtckMBbaWfnJGxug4CJxvAIjvavZC
GCZPRmPNv4lbvE9EQr+UHXQRkvLha46u2wZTjmLTs155AMGRnsrC9i+tMYeImyvRiTxkfioQ8XzU
s/g9RZ7tJ2YwKLSH47vjlj/zrLA3hZmMFw0LyUc3Bn1D7Cf6eSYR3xDBZ2GgBW78kI55DBInCO5I
kR7jcX6z59zYIMcJfKNM7ft27op5k1Ua3Zs3tU+zR9kotp0+Eg01AFR9c1B43PYJDHR3wGSNgGYP
4AroORw6FY3NDhaL1453gOXnc91U38smVbDFyaY3q6voduOT5tf6uz2HP/LZRUU/ue+n0j+Edvir
6rLkMYojdGtTRzlA01ffSyvWmLS2B83V7U+hfSQlln425nk4GMpiXKikd4Hi/WC6rl7MOvplRsX3
bgxN0juVc9JAjJJlc/dxidDYWMcpCkyQH7zQSL4OJInSyXKBIlUkKx1e7KQavZ0ekl6qAAK8FMWR
iHxMyi88TG0ev6Yt6sRkCbTP1Rx4J8sj8wnwPd1XIfKYpgNYaQAL3zS9f7W+urC+H4Zce8FF5QIR
vdqQhQoOakFEzELuksDLSLxXZW5eO8bjOH7VWyZJz0Vru6cp65A/HAEo11vijMpJU8irwWmqDnDn
deRBfOPyA6iH+pASAduhr2TvcjvfGKhVnvk8IrFpB1+qzK1fZ52PNlX6o0PiHnC3ExIxZaOYY3gd
vfjHlGOTPg5o585z+XuGBlO2uvc16IJma/Vh+0zyVjtauEZeAisnKh+V7i7IVeMd5Od3TJLK3yYq
mOSCfkVdh8GUs/ioFSXiEEPbbVRE6nBeCYYXtdCipwqUipRkU1mtdoA4T3BsaSEbv9RBuozenQ9Z
5QUZFQ3YX3wCG7GP7YEJj2aqrxOp1b2nk+uWooWQ4kMWe/dS6kEXvg4GZOzR7q9SZcA+ODqRXe0a
N9Fevd5oQXkCIFpKUqUZFoJvbZpc5ITl63M2+DIzd4lOheYvap9l9zr5QFrNqHyWUpFpwT51/fwg
xZGVDfnq9iIlT9e610hJQQg4/XSr0ydPO/deboPk5WqyYVJy4NXInuSEwFWmfVIlKmgEWjCrjp86
nezDcjVl2YwDgT8F0sBZWhDqHi5+gQrUesnATS+Irya335xFQ7GNvOl1igl3TJamvza+g7ZcHV7S
LORLV7Txb7u10ZVm7vTihPZLOvwsvdl4I6a5nQxrfOE7YbyVY/kjTBCakGOEaNUt4pTeCcSo+WZr
LXiuHtd2aZsbenCp8GTYytFBJdOjNpGFvfwT3/sSMEw9ZfgrMIOAiha9yAZxlGKPXWuxT/6p06co
2wSVh3i3rUcvUzCC8vI9tL/NYxpGxqtbdMZrMisM+mBazlKMFa87azPwEGmiDbbxygdscrLo1j5v
SCOPqLSe7OX0KqgPwN19BNHhtlVK57zIJokbRrtmGM9OEDsvLdroD2OsQDPXAaAVZgA7OpuJ8yxn
EBEMn9GSY03jt/kW1G+z5waNe4DNf1+v7n4XmeLvYfYDjNIn5QUunX5QtKa7FaWuNetdrfE9k5Ia
NMVxrgDY3Yq6z1lzdvQBbjxK1WjMpPO6WN3ijBa8St00+xct58WQUt0q/am16oIW/FHZ9Pb0WAIO
ub9VwYI8D8z/N4aTR0+Oy2veop1lTzgCktslU2wMwYtsPDU8qoUxP0hp9N3mAYeIY6GnUbKdmyUK
XFfORo4WEV/51NIJnTVJfFjrDC/55akqH72+bJ41fJA3v5zuYI2N+iIb+hEKHj3Z6rXON4dPdaSO
VxR91Jc+8ONrrdl/rQ0S1ikobzTNca1zd4T9x9tFm35AsAIZoa012tNVj+KndvSyB76BGZ5Y2aWH
BHGREuaYtrqRXS8NX7TWbM9/1MlpVlN8r1s/2Gkl/vRIQjvPsnFrooQOhAAY6tSVqgJIl1xMPewS
OKqvdeyXr35SEl7z4ugodVmUE6uMgZiHeVFup8rHzSfK/LM0Ng33a1CgUmyYwH9K1W73KcPsPuii
+rWey5eWQOE9eq/1a5EgcmuGir9VoYPi9TDcOZ3ZcwM4GAKf2pFIBSml2fWrOtXxYxO7ZzkoVZpr
aATvG++sTUP5MJnjnV2HPc9zMD415lBevLHuQAVNQXZfB+U+L/eKOpS7pnHqnWYFM8AjvzmYiuHc
9wkUjbjHjz4z1b1lV58bwy/gw/dXv+zvrT5AsT0kJwUv4bvfxQcrRPAgsVjpFMwAMFyvTmOEYY+b
g2Crz2ofwJxQQjDdaq/vWuYg24bZR+59bWI928yghLd4hUAk9fmaS7YPfAzsehMMuqoMFxATn7Ta
iY4BHwQC3CqQdEDKfa/fqTNac62mGCQXYCe5yjEd9XfWXQw2oBd2paE+ZF16nhRHuVZdCT22H9xz
1kOAM4xPcTPELP9c1smgPbM+dF/nzNIuExlt4h0twUSj2GT51MKZ2qij0aFJQ7QeOlGz88oe0+WZ
bySL4Xu1f9bCxntaRPgmSAz2VJnwHgPjajaxelAG5IKL6B1N1zcyQruo1cpDYbfuXZ8ZU00ggN11
Mw32hRGwukO07DMIi/Hsq21/KPF43YDU8B/6/CeXCS/IrRgbdJ+HrWMaZG4LRbtmzFUza1SfjZQr
D1U231kIzgYhIJFMmfcF7qoDBNRTow31pe78eq+a7rBrHCe4pm4979RW/xyM+AeAmOr2AZ4vlTqX
zxbwj+dKNz8pcVSdsM1rr8gkgivhm7JPG6e9lkVBlEQf4G/N/jaopv4KkODU1QgytnWyzevy6GWj
d86NqcLhCUCU3ZvhxojgRtR9d7KqBREYdNreHPDBAiD8Hammb4xy2ckkS77lbvVb4HDdFnU2Inj0
G7tRgOslbXunsUUnAbgWWhKs2DuDr71hw7ZRv1eJPsGrM+u7AaDBWVkCHkbzLDNqbZlWM0WhG3Xk
QdIQYZYcg7NzNLTqJz371tvKQ5rC80UcZZvGz6CXf8+uUV3Iv6l8CZMazTX1MhWV9mLC8DDp9qR7
7XpIwN841dbIw+ja5VVwCUZmGJnG+zuFxRZ6J/6C3rD03jIjZOX0aFI40acJf4C9kRBDtau6Pob2
9N1dDMhGF38qQoFtSCj0BnZoILjVve2cgz7EESKATKOhy6kV9RIp+QwRIN8OcfSzyUpMYiPzxLe8
T0CsIG9VH7ihv+sUi5iRMDzZB0w52sp6IjCib2LQZTssR18xuIVj5jYGL7FRnMOacTBWTNz9+mZb
dsQE6vwJTVP12i8Gu2Ke65iTRaoeake+CfXA35sdSL1Q01mhKE7H2Gs1+yBJ3C2grENUBD8VMg8o
MUQoChHK+NFbQ/neImvOR/vU5T6+Jy6cJj0gB6KO0FM9psf3QQOQZ35mRdJuyXtWpYkNZJptVGKQ
aayG/HnHWiDUuwly8ePoEWCv9W4iKxy8IKzC57OtQCj5KEWXKEtdR5CXmBGBzSIYC2BchcNjtgSv
5zQ42N6iPlv1PwPXzxAoM4A3ujrGwWhMATz0j+HsoLcPYX7TaVCZ2l8DpMEI2O++wcAyrG2HqLOz
MfNW3SI0XezVogOh3CkYsGiqgnwkejFB4JNYKN3XqZpextBuroQa8VLsJkTRsvYR9vILkeZmY6En
f/YmHRSo7ltnx3Yvit97FyXx3Yu14HSquPvWuN61jBhmzQZ3UDWtqtOMwlKrhbgxF+6x6rqveB8Y
cILtYK+UyXQ/4FV0dQgeFwuBOEj119Rx78A/TMyyF1M4ffg6smonuhEAX8IxUDc6f9MUkCiyuCJQ
0QYmWbfSOlVuVWysxG6PQNcLQHGeBeiGj8EBMvPFyUlK6QWaW0jHvpZW5xLlKbRdEsfHcmrNY19X
3l+p9waXqVNb/8ds1zs473xLvQUio/yIjH6bW1lw0cdg3OqV2uxYqXunHuDZ0QIHCu6ElJTis3jr
INw7VkHQQzV3zADvvdEantIBjSKHEmIymAmbwVueKfbduqmGwrkVbWb+Z7uGIlbP1oPlM3f0Bgsc
o5sB9Kw87+Bj4LsNPdTXNIa+LUvmja4GvIq+adzNdUzalNnHzzTX93mQTBd1Rr4JoahnLQ5+WYtD
FFSdKyZa0hlZnfEhXjaLeI6Zj9pVNev2eejxHG7jZeSm5JVB+1xHTHWrOj2WgYPtXerwGMGEnZWW
9UfXp8w8rOg9SXV0Ds3iyTJG+zDmEevvZeO797PXwUNrtXjfdM+p0ySXkOXBJfWdaGcUEABgY0d3
lm0+64EBe8Mb6VGYgA0grojvxftBqZ9n3Se4RgyG/o/AmZadBANmLxlpqMLAEk1r8boCgfnPRunI
F/Vom+L5yqsaIqnllyA1xsxrCbPg1+Age74kApRZ3+v+Rakw3IIj0e0TD4510IPGmoJhYsXpcy6h
kSuC0mc6anHXmNPT4jQOtcO3dyOqNFvsKkf6HHm/3uRhmakL0MwJU3glHdKTswa6yDOLOxAZp2GC
kQJc6aEzu2elxf8pN+Nkp3dVPm8FMxcuBH4L/NneGaYcTsHsPoyppjEV7LJHj9TcJW6q9xm40Se8
NkAbFt/CIUo/qTleMF770y18OrdECZwlVFDPOiudlA7leK52L5uJTxgAK0/Z+dIaDfCASaVsFcCe
PkiBqc4xrV2uUMzaG/7Q+TmLS4bssXN2tRUDDyGlAAiumLcFimmRU9i8F/bWZMi7HzQovTVAAaUD
WJU0/D0kR/z7mADrKZnD9xApOMRHD7guljvHGSG4L3gjANo7bPaqC/q/qYL6Vv2bdU171w7ZsR5r
PpOgAhMn8Y9qAkmohcdZ12cn/FLkpfEZCXkUOccXPQmsUzooLzNBgIXeipu7uRgPxF/VzjjF3hiS
rd958eydw8h6iEmlbVMdWaVWzRH+M0CM23euqU9XLY3fRpVValgFyCiGUIYXk6bKR9cmafh7QIHe
bwoQQVZ3B5uEN1iu0r4JR6TT725wtFdguy7S2MrEQsBknNYWXH2e9s2uSG3vCRaA86hObzMIvicD
MIKdB82hipPPJRMD5CuxUOxLkqlSnFM9Y85XZgA0FVyOOzdk/mSkwF+sXR50xrYqi/4EO6J468y6
OWHzaW2lqCdOA964tjZhozT3TJf5f9rO3ull8HOylelYxOl8h/DHUz8D9jZdO3kMkHJ5DBqtJjOM
FKbTO+nequ3qWEIDNwLYGUqCxFzGz1uYGu6AVLATkmQscOGdx2zPKvrRIM7BKL7LsscuBCyGp9Ub
pmXtOVswM+WCqwtBWJxN5zFacKO1MalngBHhgiSVzaRH74pi+Pv4nyqpl+bZ8trVlzLgvnotdDoc
wlO2AvRsdJDTWl0FO/8wqQYTw/AtbkAK+K9jE6SHADqv3Rpwi4bxFaFy1A3xvLvpaghGSHBDmcmC
wY0dlLwX7Q050PkpJMnx++Q2wQVcljXvmazyS2RX3mirgkt2kt1kJoIEC4t/b6gL0L5uq6MgVCrH
aYEUMpcFONQDtw4avB78TaJoSxyB2gAs1p6syhdHyXeJGjjP00+zH0AxLzeuWa4oeys+0cZrfd4L
VFEqxzmbspO0jJyWO4MsYvD3+e1yEWmlheq0sZ0s3cmvTNCaJgGL8Nni6ncMGvUoCiOOt4XkPpzB
cP7oluc3mpFzylGjlnSwbBK5/7KLq3JASgvjOylmWXUMS0XHf2b5TTm4zwDvjJP8SfkZXvAYRtWA
OElf7b2y/CnnpWMAx3x5jLcnLJWCl8p9si7WQhpd68ZS745IreDJBOjjhv2V3gDtlgz1OKXjXtXr
b4IHls0AjLqr4dcRT0VyJKsGGzOiykkZ491mL0nvG84rVIOvPczFvdfgdY+MA9TGNmle5dnbifs4
EPc5zLXBsG4NEXp7TN1JbxWX1GH514Zotq0PDeywDoS6CXbyuORpyF6puaR1ZVd6gRXqPnnlbuMV
fX7B19EDfSa7ywYiAn1DOVYaqyj0BZMZIAIw55QVzbz/Y1fOdnCkAInsGvnltjunPWgoOzrJ3xub
hhh1s4vb5PM86he5c7e7BLV0U1jptJN7LXclaQvW/62G+MoCsZZnImfIntTduoOUZWOkOIY0XQhE
E9HHoXuRB3/rmnJr1t4gR2oin5sKDPtOboX8SL2vuT9tUOhbIujMcq3qe7vYhiB3ebu/Zu70M8Ar
44AhvEWve9WqvIVpGx7yGaJzq08v+jJ0yGc7i23nOAczSGBc9zYqdE6UcBv0hKwkL/6vP/zHb5Bd
bK8gu+uhfmt5e3qoyeQgTQx9J0OAfN875MZPNoCs8SWFy3u7uTc4xR9vzR+gio930CCNV0SwJufm
YIS5Nu9jN/yqdJm6X+8wg+BFd1wo3evgovZPGSaWB/ktvV89prgjH9Bo7Odtk4XXdtAVYB7LOLS8
1nKm7P1nndeVM8IBYbKTntDH6YEpDEuXpSPoI9JOJhzrtfssDexqpoGpbwck2E7Sg8fOGk5TbrEs
qfa5M2B85C7gyv/8u3aRnv0QrLCXG8AVFkDK2vfm+N7VFwCjUdj1Im/D8LYMy9KTpLjWFUR/lhHJ
0mdn7zvVAGYlfXIChTFS2stmfVv/6KK3XTk+V95w8hpzKz3hdgq2AkflvW1IEMhYyIK9OaLQfV7f
8LUvS50Ug6UXqn1/aADpHUMnOsgxUzq7tFjP/9gFpSxPTfZu50j5tvvhuBQ/1N26bVnZ9t9DD7Zy
JPhT8xzAldukwGOKFJBbb4NwXj4cugfRNNBZqE76AR8K8vTMC+SJD7aOMajzmM/ts8PcgPXhVSdi
MavFpoU6kQNKGeruzlqwqvNYPueD2x1Mc2Yq0ejqTg0KYjc9AjMbErwHYRZM+WIXac5DvQui8tHJ
qj8evPxV6Qe312ktS+XaTda+Ik2KIW1PPfaD0hllUy/DtezpCfQlM4bzJHdfLlKAZ5zArNDteh9a
/VbeEljt1MruH7WDa/yVW4goybplwjV4D6nuiy1cipAb1sVKeiYODjUkXvANY6J/inrg7siY7OUe
y0Yee7xMTxDKZY08pd/zSb94sZEd1Hm8S8wSgTKvO8kgozFqt3B2S9Rzd2ER3L4ARvsTUn52lgvK
k5c9Rvp2YcPY0fBzHrwn7OXcG2bZT+xXH8+zQy49Yh0MVE11zpy3/j69HbVdP0G8X+9imTmMpMny
mcnczNr5FnQhIZXAC/gLXLLBTNxDflSakFuDcmKgizJq1v6mYyaTLfC61XFynfMEMId87hF6JBrF
kb3NcAy7za5uq6hICwpybrp2G4ThUj/URmIc5Pryu3w7Gs+t/jgbeXtQTeNZnur6aGUv77ofsTFF
m7EoUPqHQv73Am0dOBT59kv5NrFjeVriSMPyAYz/XsvsHHZ+mw/3CLKbJ6Bp1UVYO0PUVRf6wu8y
zLLb85UnsY4x64PhA/0L7/GNOXn1zoIgjSyGY+BwUvASuIzgOxQC9yW3TJ6MdOtAJfZoAQ/2C3xD
/hnMpcE6oq9P8tahl/F+vQnrUdmTJv/vSzFXG2Ev3cv7JDMF+TFSvM3F17Ls3SrnCNsPJrQIM8hE
V+nsk4rHojSRP3ubcskuDpu8ardd8tp/w+pvH0r5nX/MMm7nlrm7BRZwJSGIPQYfepm/khwhdC2v
yWI+P2+DyfyK1grx5LBPTkUThupemt92/eULGgEG6YL0No+TniozunWz1k1zRspBQylSAya2TMLk
31k3N5SklP+Yy95+fTmPMHHuxwJdt579Bnj6wSZLNW/R6y1IQn135YeY9UV3dfUsN1smdbK33vu1
jkQQmtcBBJC1sfz1tbieK3vrY1wPrNf7cG6Uf+oQ6mAMY8yUgRMJN7BFUpY3jzuesIxfjt9+/Fxq
xSZSBvWPaaQ8wlvPm78FEO3P0l0jXXUATS/PIOw6JDekp/z7rpx9G6oA5TQnt0x3H6kgAUyRdQn3
gRMiBA85uh5Y14ByQDZrOykO/o9Bq/Pz7dcvPflG9ljfmdt85taZpdbT8478yT/vnezdWsnux7Kc
dLvqH60+/oGPZykaiY3WftNmpGZlXFlnD3Luv9WtTeTobZ4tu+tGnsdalD057z+v+sdyRlpLww9/
6t/qPlz1w18KlgEfo7m6C2H0La84Hs7kKqr5tlaVF142hFIgZ0IjYvG+hNnWzVo3Z3iCQr+jTdUa
7N4ayXArF1+b/nFEdn0zACFECv7Wo+VlWd/4Dy/V+gKtL5rUrafJGf9Z9+G0f7v87XWd84XcX8Sg
/cadi0Mb09plLiwfrnVzW8mu5T9iFf/W/EPdbT2xXPb2F+Q6H9rc/sKQeFdNGX6rnRduZWiQNajs
rd9oGUPWouytE7K18Ye6D0Vp5/cIBvQ/tBpJhKSwIfLxcpJ7Z3orXfi2K7VSnglls6zOquyge8Xr
OrwDpoI2vpaVeaGRS1lGfuZCARElK7PcW+jID6x23srwQPQfSdYGZeC/6Wq3QcNWiSHI6FKUMyRM
xN928iRlsw63UpSu4Miif22zdoO17kMXWi8zBk1KyMKF6TWos7nrHD2dt7L+TQAYEC5KxregHaLD
7Y2Xm7JubsPqWpbb9Z9FObC+ulIMCKT8PXxL+cMVpG7OErATWsJrtA72t4n17bg8n/XMBq8SFm/Z
2SIwYiwRkj9WjmszOVc2MjFYi7L3oZ0MomvdH/+4HPlwyuBVyn427kEFPtVQKXANkBZEyg0NJMfy
4SpxxGtfZejysyTLTnJnyqTPs9OsOpsmc6yTPOH1id7e/T+CmX9MFdamsicPPyp6Inq3RrcgV+4g
emLEETIpOlrZw+yVpGNQc9GmB3lFb3FK6QHjrMfNX/Ii/x3VqtVgj3U2qZOG5GCeZ+cEiWBY4pDW
ZFM3ZCs3a9m3AgX9s9DalIvusDNbGJAxIK+RD0vXgqOp+3fC2bZIAEQq2jVyV+W51BlUJr0q3soY
nonwyfXlAc8tojvtLZ754fbLTf3jEd2Wrre7LmsW2b295hHJydkzp73cZfmz60Z+wFqUG/uh7raq
kyMfyZxrSzm8/kt6GOpbG2u9DTaGWMUFuf/eFfF4NBAC3OswZilCPUOAtDjjM8lRSyd3ZjjI9CxH
PQ+Yp54keDfVwWukZUdtuYaa1Nl9GdTtRlrNXTaelLk0d2qfAdIbhmLTRLzqsvEy19zaHgBPDUzR
NU3cgxqFVr5HMgjDZVb2e6KSoIYn59zoQfMIJ4tcM6KxEM8zB/eiWL2m/vi2INpfAkgpL/Bv6h2q
cSOqHBSlLkPwKEtIT9QjKhCxXaUvseegLGh291OMFoIDbOGgk9s/epY/P6VV8wO+46k3tfJ9zE1c
tVL/a14yJa/xgb/4gQpSPGveem+2vnlE68ns+gEJB61FHWcYNkFT15/rGUwvS/Lyk66m9hZFHeBV
EbJdarHYApiEkufcqtBvUtVdhUQwylAlOG6MGKuHcTlCKAkzgQFHgTDRjk1hlw/zlFQPsiebrCgc
dM/yHGFhgvBWEQe7skJ+yJ+GLybJs2OrLlJ+mVoZ2JGgxLFbAsAb12flFhcxqtcqhE/Dx0hURcFw
12YFmCCvHVgPN4V7AalBes0j2N6i+jX1U/Q0LBuILtGTryZfkdVUzlJVZph0o7uIKleB8Jlhka1x
gqcGNewnlUzoU6po2nYax4AVBAdi2wNaldrcyxxLUTxkN9MwdA9a0nmP87KpM2B7Nn0LdjUt1gOh
nqVbrXRwRRvIzpgTZnPjqKML4/+akmh+uJVAc6D869Dn1vOryPIeUZmJtlXYbtA9NfaOZpm7aWpy
NN4A0xeGZl5sB6gzsFZtp9t60m6wgkcGAwfw0gvLawXV7tosm7VI/zwmBTHUAWkjG25aqV/y2UyN
rWYa2kU2xRT8r7LoK2U7ebDcvTAl2IyowVvvAxh17bH/kgz5XwapdHDh0P15t0z4zCATQSsUFSox
/fyLdOfnME/0L1OTgFZAEOctGDNg1+hgPc4auWRrSqy7ys37i97H7SlN4+KBR6BB+W/Vl2ZU6FxZ
at6rRv9Woxp070bJ42BXDdRXpX6JexJHDmKPeynKAVKhn5Bfz/f1uOkx7thMS/NYSzHli8FyLeeR
wabKUaDdMmbs/jjZyr866WzeyaXqxtQeHC88QQ7DqTNDFu3AB6farb+gDZLfYTgnt+vWxtw+Nl27
z1VkbbY+Fst9kL1iVDgTtC8a1sq2eQfRonmBe94/EDo+Swmj3fYF0zrIUNmIWNPSQuoco/x4UuK+
qS56XLgGAtSG9kPEYtlVYNBd0U/rr/VAWLlMUTuRAw5KFmdkMBPQbNwK3VTaI2Kb2laKcnuyVF0+
VQ6YsOX+2OMI0KVaJnrx0R5/3/6dNMn9o13UcM6W+4fgNIi8bPLwp6fPjIOJcorsyqYKZhjua1l6
29giIflHpRyWIx3kjt3wCHAGBF6AzjWx+m/ohzIo6fVfdR2Ep94eAjTew+prWR7keDyE9SHVUW2q
ZsUhYK24uIUTDzw3QRRcu2UzJOieuIZ//ONA36fNxnsPfDveQ2GI78oxw8Nw2cie1JmssgtIASiq
xVrU4Df4Hw3llFvr9exuxBzw/+eU1B3AV6ja8eNl2q5A5PZ5fChVooHbD79OWssfmYpSb65pu/Ao
SDuaVgsDFkXK+2jZ5AhM3Etx8n0UCyN/gLyuxgTXl8OlinL5Zm0kezjo3fHh68gjc3LsElUJy8rD
E2NSlIvzbgHFR1lKjn44VYryh1tUR08OQuC3U+Wv/XFGppv7rgSg8fHA8qumMobs+DwX9l8p9qQg
l2Y3vWunKr1zxwjAiYbyZpeRZ1TJVuyTItRe1TIcrq5ef89DTX0d7EJ91cP6oWOAfSA3DdMF0UG+
fr2B/pdTt/qdDbTk3c24FMmc8j5FzeA9qpTP8JGDRzlolsG9X8T2kxwDKbxPIdS95EvLsX5PBs18
0/yo+KQlZ2nCNyd7VZsG+uVDWKfTtQ+09H5cNoj76cPGTGp27WbeMGaDxluK0gaiKYkc3/2lJgPu
pS6xS5hL6Xvm1ehoa0a7laLRN8PJwDV1V5oWivgb2+r6F0yvkC6yRn0fQah8b3psEVT4eseFX/kO
FKzc2ZlvnkYsM59Ke3wDQtN9scpvs9u4ny3FbS9ZGSGdZOvdl2YGSKE6Vv6EiA5aumH/O3Ds9guQ
LX03x7iI243/pgE+Q8O2HcB7sheH7X7GGha+8P+qoEX+ffBDnW45oGKz+VoOXr3Hr61EYc4p3jLF
si9N2k1obvfFmw5j+gXr940cVICxvYHA+AyTV72XKttvyC+4Q3mU4oiaxFnzpmQrxTp2zaeZLJ2U
5IrdoN6raL3pMKLvgmkGl1BYoXFXoxUDLbr2UWGz83uC7nG3A4uHrCfSsvvKH5yLHOlb39ub2mDR
73A7mX1GHgRjovderfotHJ/oIkUnUm1gClF/J0UbIyJ8IHX/KsVZmb65fPMfpDT12RPjdf5kxOB7
/DE4hdGgPKdZq95HPjTi0MeuasirJ4A+e2Qn+ufSaz8lcaveAVYYnnW95VWJUZWvEvcqDaQeXcRD
qdTZg1TJxkTlKLIhMNSdjuFqgXtsZgfP0jyGjvaUm89NUxzczq0wLKz3yJiXd/bkFHdRB1luEQsu
7xSVTdNVLjKz6rSLPVy0dDtqHkPNwQp8st5QCEu/qFbl7dHNLE9ShKMDpF4v3ktzRJLS6MESLM20
fvI3aPqBqslH3JXVFqB4lX4BRZ0doeM7B53cxxfbMu5yV7FezTBz7svEAmCxNGsn9dcEWvLMp027
Z1qn4UbEnrtsZi31t0TwGvC7/6tbm8iepbS/ql7Xjv92vt4CgOns+LEe5+ZhVCrg0oWL9B2oLpMv
0a9c9T+Z42C/N86IPlCuF9csNGyUjasURNwwf+4r91majkZ6rSPD+6tucnXn1rF1n5YeBix1jVoK
urCfoCP9UBC/2sfF1gU2dFVLXip3jL91GgAxy3CbR8/sgotiO8kxSkP1FVWVeiOXd+a/1NJrfnTk
jYARmTE6jJNxImZborpbWs+ejeY4r7uDsKWWb5KsLlDGRaPqWjKmXu0y3PW+Hl9qxMn/PnBrI4fL
tRYeCeBnZPx36hyo8U6Oh+Aer3K12HGptCvohJVjnm9FOax7WjIeeLWjW8tA058tM7GOqj3A3V4v
YTnmnQ28/OKElrJPtULHlmpwThZ43zNeN81VM0znYCfZ9DTh47LrW7X5xNuoAv1xna/MnZ/R5lF+
N96bOyRMScfCOjy/2m1h/oCTiFikyThP7+OlzRIHkkow7+uqqh9iva1PplENl8htLdx9/RJbgs5B
HwuwKgMfzEy9RBbL7/0vcTB+Sv4PY+e1HCuXrNsnIgIzcbdVlDfy9obQkpbwnol7+j1A3a2/d+wT
cW4IXFElhMmZmd/4IqH8Vei0/PmiLNdAxRXm15j2H6Gi2K+a1WTQjrXpIbRggxOiBDdIqJ1dNkPF
VcVPT10amzvSAemNgxSIHufGJH/Gg8zyp/CNB/A74kPlSw/wQaY7iQibIDwJHPE3g4ysy+4xeDCN
pr3vJD3LcIqbR7dlTCi7Sruhb0PSnoPDEror2yO55vt7XTfwoBrsGWmgptlp0mR2WuZsu6YECALh
IhOwLvjX3Gt27z7mqfuqjbFyEZ3rcg7A99ZhWh+XRWlAnsvtWB70uANMpRGXHWRJq1vROO5TgCB9
VfWheumq0n+K6ulNNwP9uixNcwe4rZs3y66uZp8izfRvl6WwC3ZtWqb3otD9J3+illiYzUNp2PaT
vxv8zH6LeVXu2kFtd3bbB++Fvqv72nov6cjCMqeq933QF6/Y3K07M3LuGUeeMXkorrWvAM8PEG/I
LtRWP+vmDVFBxRln3VnJMuyAHY3cRIDXjMj4u9gdmsDUQjuQT787NEZteJUlzW2PpeBVzhMujNFr
8Eb2lsVlAwXb4tpMuG1hWX2i2YlvDmRFdwOGoytyd8XVmCcWKN6ToxiX3K6me7IAr7KMxvcxmhs9
WvQccKBA7qX6azz14/tQR+Z6mNdH8/r/3t8BufS7v+/4HIf2tHUTOADf/n383/X/r+P/9/7L9+pV
j3LbFRuRm/G6Z8B+V/ZjfafbQt9Z8zpwGfXdsiFn8PuzbtkFUGRzV87r/tdneXOCs1LcXazzTlwm
5qy2dKtG3XJlZP9ap2If7eZi+7vbsnGIXXdV1+gNgvJGyVoTwSSar0Gr+2Bjc697HRwbLxu04maZ
DIL/V9E96yutqTZ6mKjnoEKIx0NqWYDQrp7bebIsWoaC6P5nOau8juEarMd/b13W/y4un1jWwbY7
5RENbb+rfo70u5zy0JsG56bkdH102H9AJHPfEvRMXFRlfnB9tKT6YN+PVud+GADoyBa6/Y3pOBiO
JvBWilSNqL6iJkZ4fGhKZWvo7vQCkaHfSY66AE+fkWUdlu8IM9r5uqo1Lzhhu1dfahS65mNjXnGj
c9ae6BsxcR0wjK3etMNRr0OY3f9x2Pkx1zHDAnEug69lwzLpYHVvHJqsUKJ39kGkogSu0/p3mZ0o
dwCipafvXWzEkmmC6WLAjgFCbosVIQi6mHiod0qVdTsGf2Dxje9KtO8gRvqXKMYJPpFtdxM1nbZX
4zY7+EMqrmGg44mhlNNzGqbfNB1m33w4xA7+qAgBHQvr3zv8ZHbGIINrVTTNXTFPDJXwMCzAJc47
GPosRWpo2TDb8qql6OJBJqub3i3kddl/2Q2Dpw2mkSMGaMBpktmTnZZ5vGS75C4A1rHBlzK9BTqE
QYSJMZoh1WGLD1p9NQOZ7CqkNZckQ1RhDGI62w6dxajjrZOd9dGhAGV8ckVkHkh7FEd3nPpjVg3D
QVGj8pQZBcY+fhedk8YH8dTbzjkpR7xea5IkkUz8bdy2Kg4Mar113GJA6Ap0GQBUd0t9otyksS3v
fGhPcIPpHeSJQzdQ1XUPk8TqB3Pn4TEywSNLsepkSFIqKNSnhhr0OhxU43lwHFjecE9f8J7pVlU0
DhcfHyoQ1HnqVWMYQcKCH8e7CcGHn05/ksbZ+PiRvVK9buDaRLPWfooe6CX9jix1+qMkxh8Sv8jL
zYBEeeDo26zl5ez3YtfNR3Bi/DvoAyuxeBgYUFkjkE5aTP4U9CXqUny49BowBMz6E2zU4bZObH2m
8U9A1+qLa44SFDJ3ACOjcp81GiAZ4H3DNYbWQlA+7HOhRI++4tpXW0NNuxjBh6JDcmf6/b5L+/FV
WIydNC14dAruFG3MC7AB6vAa0QC4Ccq+2y+f0uPkUBu9dsxtrffIJRZHFEExQ9W5M9h0MeTw29XP
KjECRFx2Web+sdKatywr//eW392HbOET8gW/x1nWVZWDDo0C3jrDMfBqli1Wjq0inyUGlsfBVzPw
FZySDN42ecsepce8CNHO3Yxtgc/lvKiLEdGSMIvDsuintbZCnRivMHlAJGfZDArmiZ6H+D2VYixP
g5tUOFgwt0x+91nmlnU4jbN3o9Oi1Od0Y/1/fG4CGFUiUP+vYy+L//hqGx+BA5HQ6h/rfj+yfP8Q
ldMxS1+bMQwfeeb6qyK2zYPuo63ocuNBdW1/Z/Shsp5y/s22W8S3VlXsl6XlQ8JwH1qZuRfTVPag
i6arKxskhW3evnSDXa2M3g4+2kB5RFDkfglN2+YOjwM44OtAy/WIHYDyyiz+JplxAx0k/lNFdcxr
p2lfZ7v7dWLK8kKe+6QCcb8gFKguuVaFW3Cm0yoRanX53bBsJcD6134CS56itdeqfKZFBufm+QjL
R5Ydfxc7a7BXdl9Ts/zPl/yvQytDgl5I959TelQBZs5f8nuAZTHt1T3Fr/joOb1in+UQYECEdSiO
L0oXIiHR7VsByfE2teanr1bQYSBC52cdSl8slVJnb5MquNgqxiWxCur/Z3Feh1N3f4nmybKOFkxt
gy8aVZB56++GZb9lXVWr2Vb0uAIsi61l5JsILIwn45H0flX/iRAuuIVav2nBiPytK8dnu2TQXo+N
/5BPeefRKtbd6TKGhmkP2Y1jAFWJgbhdRrPr9wVdtRAcI3r2sa06mKkLE2R+ive2Gl3zVK22GWPd
WxXWLhkDstepWSsk1ovsiV8Xrsl5Oy+JBQHFnIR4x1P01W9S67M0/aNKIjOAhIOuKakTQumnomwt
8H0kGShoyO9hdM9+nhefRhN/KIIsNU9LGujpGjLNDjcsAWrBBOmZTVn/5Nd9A9OcAcSydbDD8hRm
SAGXrTkWnme/m5rVsjVOwwzPS5hyy9axtdJrrYj3ZD4SFY/8Jq2rh2VbLBxyToCWiMmjm7JVlWuM
kxDzgTlFN8vcMlGz4G3S1erwu2qZww019GJ8fH4+9btVtTN7F1OIWi3r7CYEN+k06E6Bg65/9/v9
HrXPLo0orKM/6ew7xbhSoUR6GBK3pETkUzzRUu3kOlI7qeio0KxH2i6dQMUsG5bJ4EANWivzPrWi
jNX29zOar3yWUwnZ7j+H+ccuph2jIVsO/nu0DpuOdWePpfdz3GWzn8Z8xT/2nCxFWWOHJTzDchGC
zYdX+hqJIArWf3xw2fDzlcsPDDPV37pCPP+sM5Zf8Pvlo5twCfq2VA9N2Hr/59/0u/e/jqt9ZQHc
hp/fMJ+FZe4fP3b+cT+/adny86WyzG5iwK5IxXdm66inYt5t2cEXNWmeZXbZskzG5fQvs8KRoBv6
Py4VoYsi+y3RBnZqQ3Npkqha1xhYBBFSs6DJP8yiGWHo0dPYqQcr9Ked7cq/tOWOXgpYUY0+Oz3B
OlJY+FG48MHcXh7CtP2qM9/dEjOdHBCmUaVHnmaNM8rW/bQULLJjuVJqHuSAZgU4fMclx9jgbuXU
yTPjzD0ivCfRdO6q47aD6zE+1n5Fc7F80oKBgyHzg4idXDu1Odsx+suKricSOpuU7FYh9I+w6M8K
Vc+xwBJxBMFQzgW/QqHokKD33aMjZpjqJqdI0e7qNlFu1Zghb4mf0W3lnwSxCPZy86p+6JBJpcnl
Z52GictqKvrs8PupgEyel9Ugl/BNVW6XDWjQPtoJxVXVdkg5p4ememhS0d/2BEKtXcNCzxmS9xMt
I8DLYn5I8KSUmKzgkIPtQSVtyA7tsBqQmgqXfkMzvXbagAPYPBlT/67u0fFnxckOepOufyYF2eI1
GrNhqxewxpZ1OQSG3YTLGgnTf6+TE4EESFN9V+GiVzimf5PNE3AUbmlXt60Frilt4eIMxDC30zyJ
UqPcO6M9rpZFniDGbQyNAsFQ87Pqd31jiZfIbI3jsspRKh0u2TBhF9oUm2XdMjF0X6dMBLNx2eUf
GyDmGWPz88XLalMvqO+ORX5YvnhZ54f9ynJbw2vHmor1/COXjVGi5ifTAkA4rzJJq19tW/H6IIzv
inJTIAi+bTUtuqNm/j1ElX/oNeMCiDw9D5hV3S4TZ4L1D9bK3P6uS8cux8QNMn+iKrGCpNE38LyW
x8RMzFuS/ebPZ2VkbabCx/0obJt1njsM2vwUj6HJLJ3dzzIOSdW2LlKxps+X7WFp6qc5eI4b52Zy
iQ66qaJWVElx67qJcmNGp2BeMKL4X5PBrN8kWcvjKNJ5WIjeB/c/GjN+9xsSKEfpxKN3OZCtFhbe
FdEthnfyWhaj93NFTWUU0GvcrqAiNzdFnQV3giTZnR4XD6UfDKdlt2VCSKavsAUq98visq8GZd0z
KzrHl08t61BUpEgSkgtjuGHtqoF7m+aGewuXezoahnwP/BpKyLxet7MOJ6l45ccOyv9lNwiYByr3
4WXZg8jvVo004xRNXH/FGLV7JXCtW8Si9i0OYtVGCx28DIbJvl02aC1wT7WkOLMsLhsApohrlRIw
4ryhQI4NW0rJhrHuIp6/SWeef/cNyZ1iZtbYu1Sv4q0z0jEBzjK8K1FDeNizJBvDhoy2ttvK3xqu
ATkcfssdqOfoTrQN2lAjIX8wkA91jBRTodnLZJkQu0y4ZeHmqU8D0UYZYIenYBbiz6Q+H/Dwv+bm
Rfh6L3mLlx/eGi79d7O1io859HGZw645o359bGeVkJxbGJe5ZdIvjZLzhEEtjZPLStC1cufqVLyH
GOBLMT6GP41Xc5+3Sthdv6r6RJqlZRQ7Cx9+J8TISB2W5WxRPXQiexGz8EjOSpp6/gl4E6E8shb9
kVkBdoMGSVIA7u5xmehVO0wYHNUzf+M/s3rqfkaJDgOjycE+Lpu7bkIhuszGYGdA/icxZQ7A+RTt
oOz9nDFnxIIkgTMSOxYlxOUs/mwG9nKaszI72CfYHaAwQ74gNspoKEjs5N9Rii8fWkRaVLsB+y/P
1B4CfB2PhexebU7rKcIObNtq4j0chbsZ5q7ahMMU7oknTrZZ/t7fs73MLf8BaljhRgScKwWXtJMq
da9OArFvMWo7WkZRHiwGCUkV1ytFlbteWE8pf7VpDij0EXWo/Ie5BLSamNwBSD8pphfXiJhnUVo+
d1zb8z9rmcuANmwqsCC8dzvt2EC2CCqLQpdRQuJL0uH8jxODRJnzZrkNCEVbWytK5pPvJ+FWhean
yEJlY5jnoq+HYxNa/c/EENFw9PX5zGXje6bp1RHJb3V08wro+DKbO26nbZbZxXp1mVsmie1XdDu5
0DDm3vlitmMpjQqBDkHH/3lhla6dH6IMEMCsEZ3/zGWy/MG/izIzIMto+Gb6s4ZpmnsUl9NRLJrT
ZbadSHjlmT16v/+Z5Tr9XVzmXK3H3goBLw/vAk4gE2Nu+/udmFKEOynMUzL33i/XwTKJ5sWeEsd2
iprzsqr0TcwdAodoZLE16BZHA0vp+P92RXGfak2N+6iRowGbVWM/s7bU+0MC5AuRPOd05kNUAhuD
ZbIsxhEUYi1SvmtCyv6EMWS7mhq7wxVFiYeT7RSegU1XWwzjKsiw1g3xp/ZUp2IUo6v+jtzPl5sO
j1o5g3WJR/CNLTCcQ0o/Ujrf6FmHbjS5ZEUVrmCUUSidyvBs0QtzCXy5pt7erPoxu2Yar4jcrUzP
hbJ6Uqt2zSOjpIROZrGs5AHcwDy0ndQ71Pf6fupxELIcPGntl7Zu862gCEMXu+zwYmmCbdRiRIkT
uNJl1EdoE/R44fLQiG+ErlnrURuVja+02MJ0+hb2P3i66ckQ6SEvS/J3WBJFjXir+grPwjHdgl+K
NiZCv6KV5zCo1RUvR5TJYVF4DYKMUJ4Bv9JPElPSVVRKr0FMUgUt1RooW7Ttq9kjujXowiVFQXF6
PZV6j7+x03gliIrGIdfYDd+NzYlxOherFD4/de45GJN4HWGw5eexCtcUi9JII13dqYBvDfzPR0wz
q+479lFkq3RSrYfJdHY+rBulbPetHnIS4NBFwuJMixCteNML+mL6Z9eZU5cYQRKPNV82r+752aJp
sGNs65AnO0MZEQIr9PvLXtkRUUxr6o/vBM/hxhnR75eKlcAmok3HmYg9BdocBzwa7Zv84UHujvvE
uRtAIO2peKpnmmlxz3BwYFBz/tElKl008zIAGOwEjorXlhQwp1A9hcp36+MtUw+X+QrSY6u9pOH0
12TjOm94UVYMshXbvxa6/Kwy6Eg6t+ha6zvMmsaeemNo45ijxsIjIXoukgYHXAudGApuLyWdYAhE
4VOipmurnZEisJZXg96++LwvPCivK3yZ8QfNKOE4fJdVuRFMiKlb05UzQvQyL7JStlnQ+HcjxPWp
cv6UKa56gRp8jJ2ybR0Ggr3WeXMA2FlGeKJXbmu64ZcCh3VVDHgTa8P06lYkLEhAaspfG4tEuEZG
dDA0MnlurN5BXHDWxph6ftg9jpqzxQiX9pGQVixFqFRbGSEpyWdSaXI7VYP0xjAtt4rzHCp5vjLj
zN/UaU5+psu3pqUU5ynkgH1LZjDStJtgiFvQlONBqh+M/MO1O9rdRtYPTYJVa41fF/n8jeWWb1rb
gWcBkOQYmB633TMduQawozhc4+KZrYgGtfUEf3XlYpi6aschW8V2uDeFoq46kF1WLJ4BiVWCJkkw
XynxUaV6eYz7igMxVNXkXjMCk23jS+B2H35Q1UCdiq94ep30BPhaGn7SnJt5jf6EheJTR78kVRdo
qf3JBZk61zbaQToeubZhlDYpM5qALV//Jn0DwsR6i3vzWgwU7VP3LHR2y7T+YqhE/zzT402H63Bb
Nmd/khjI5uMOe14Ld9k83I9/cM4mX/2Y5PJdkxjKq+14K2IifznNuN6CRCDW6BT6BE/oHMikpGcY
sGHANbGuCwkQLP7oOEmrusQUWDGUQzkQZIVCq9btjnOveqlNwh9LgZNRbuvM9O/wNmw3lHbi9VDZ
T9aQeUYueRAoYGjT9BWP+9TTXAreTd1Gq6bJXugXReTYMoYekgi/JLo3rRoj4dknls7oYdMo6TMw
/zvQac6qeeksCHRVlKC77w9OpH8VSvKVRfpnUxmYBdaQ+VXGUGS4d3kvx62TUSyINHrZnZQ+onAM
XjWyoEMG7K8fiwc1rq7VnKjKx7kQ+9dobKwXen5wSKts04kV3Lt6MyjWLHcub7owXkWFRbZkbtSt
guFQaLwUMnqELOB9sF54alrBOtYOdRbd2DRirMq0uGZJ8Z0Z9qGqrI8mYuA1iNvQSTNPqOmeRhXy
QX6LX0vvo6t3+mOLm1kAqtqr6EDfSCOGyNN3iWcpuNHrSjuuFDMfPN9QPh3IRqHf0YgeGRuBqZTe
2tZuHOpHbN4oQ2diRxZgZ05kMsP8KR/UrcDVe+uEFv3D9KxEJpeZUry6ahEfu3UQOjND7L4zQmjj
6fM4takHf+YxrKfPYrBe9GK866y1nlnV1gqGywSaM7EgzzX4T2qWdSnAWDtFA2ew0KmoieaQ+D5t
2taujxTPifC6fxuj8t0N0kerlOfBoqdR7Z/DNt039OAkA9dE3DZbkGygabpzCDiQhjbAaHVqeknJ
CFypPaPm/oQqb6b7qil6krgjzDj40EAD8K4IzPexHd7xps5Wdqo8NQ4gmzbS35os+ezB6RnV8Ia+
7C9tu/TFGrupiw5SZI8jMvJ1qhb3pQReHsFh6hI6qjkfDwITsV1BGYCeP4PcUTPtKEACU2sOgZR3
eBrhIeiQH+9b+28jGtAUvGHx2MbqPRcgfwEorxTRY3mp5mCb0rPe5ncJaJ6VNvXmRrjubrDcw1vW
AOiDNnQoBrOFt5/QLD/SHhHio4kb+wlTjOKKbpgWPhtsus4dWfpkdsgKt+anmrXnRO1fJT+Kod9L
RBMGpM/02a2VE0++B5rLypWUNqc+uGo40xemvmvjfj8U/rbZN32+bTgtPCQY+VM7HFbU9iLi/x4U
sF1eI7JU+xY/NbXBWGxwz0kB61MaCfWUfNtH3L294/9NUyyUE/rT8qF+sWR71t32VjrpGj+Hu7IN
3s2McSMSMqwb+vTNRlMPn7To1pRmcHkQWH9OXBtUBMDG54QNtdYT0Qwbx1BpMJY7wTjj4DJaLrIr
1qM1cUCkkqvidpEvVktSeUqdYQWH5yaNh2ZV2RABVUHDkZEFj4WV/i3boV5lbdp7lStxjER0WIfq
oVPde9sgiBxDyNl50J2Mhii7lP67bLnvJqlvLWDedtNdDLJ3kFMSD8SdpaRUQysflCi9UyB3X2AQ
0ugUkEIzyB3WncFJtjmNWJ5MPNC1zJO67SL4d5xVF/eZlz00GYyoLlHUrW7AbGjq6B4D+NaHbc8L
jkjyzv1SBynPGiAyRmPm3vHbR0WMYDdd+S5aSOOjEtH3It/rxt0GHUjRJsKj2E1cLyVFUFPgSGmM
93JV4eYhCKtEvK4CMgJSVTMy1sk+mzrngMnkix0B7+ENLrvyS2uJjcee27OArxNHZ6EUOMz1MBRj
Lpcqutd4/Hiok+hqwr9niqpzEBXfmIyGK6FJykrGk984GJXkfzTIdc5Uo5LQcATzIwd/zvwig+pk
ESwGbX7tXIqG+IuAurogIHom1n52KFqszWD2itCHz9FkBJA43XB1XF411ugljpwdBnmbWxhIxQ0c
1eol0Svujn5t1ZN6Y3bZQDCeJivhEINZKX0bQfTdkc9uT2YxE7LMAd7b0D+ZRb/RdHMgsMI0I7Jh
O1jyVumH8hApya0REJDjSZvrZr4zyExV1dQT0IbdDpG20ViZR0LoyQqDP/CtYKcm9OyFWsUdwEWj
fJP0+4iK5OBbxoAzcEu18pqVYMxA3ItVSrftfjKD2msgYrp9vI4n81JLl95U+ddUjlgtnyOMWXOS
0AAf6b1Lyg1Sxtu4E2Kr5tUbkIWjzCeIz8WMaH6vBMbVg6sh1i/Cp1LYREL0QDkkCVaVGhB3FhGY
SVrQc2dH05KJNaTdr2MLcY81ogoxP2IJArLrRzzbLX0rjPFRV61zFXMHhpzhRGAqQVXyr2n7nZe2
EIezTahZu8ga3qfhSOfMU0pH6gpfkGqTaZwnrMSvKDFoG5kYr1toldpxTsGbLwpkvrm3bQ095FVv
Toq2tTA8Wrmm8iAKse0A3M4PqWIFBxUp1EgD9W6my+H+kfBgU4wT6MC3LjT+6JYybn29A5aMhBSi
IcPTNAVvR0Roulz9hYJ2gMAE28QQ/QoxfhuFMJIS49uw2nxlDaT7TahJPDdJIZrgBXX1LnJUHaqc
7SW4nK4Ul6vENvUPEi5/8VAuT11C1VqncD9iVZTo2j3AvsyjVQYBpaF5alKY8wc2ETliT9cp7DvJ
TphwabVh2Nta5xAHxOUa1FwDPaV9jbUKHHV7UiKutqIWqyYtn+I0R45kHQFjelNB/Ny3Lq6+JClW
VhruehzHoXZOV4sW9lJ8jZr7WWZT7NHIVnKZyjs779/spv+EJLqfxnFt6dp7MUQmtOQeRC/iC3+o
Tfgkfb6mDqKW4qFL7DvZOMgy4uzSOZICSqVSyHbfYrPF0T4zHv32XgoVVDcMURzEcNxRbd8bwvyS
muIsNItbN2jxc6KOUav2Tcmooyvy3gsj9RbDkSe9wxXTlfk2CMf70Dc7egHtOwoqGLjEPszm6dVx
7x1LoUlEn1l8WTus2zYmwCbABF8XeLFeeCMUW2zOV10tqTeEO6XML3n6BDbPpdjp77km13UZGpsh
1hiJdRq76lG+UXTLWDvHJgDYSdKP3gW8wV1Jz0lub/pKfVXSlFKL1Hf+AHNv8DHDS8GgVbZcB137
GVa03pvGgfiiyVMCjN5emUSVjL76GzU5EEmbUIdTXKoid60VncXX4IeQusrapzc3rwxt7Tjx12iH
ryF1ynGU2VrpYAPGrj4e7PGlEFG68fVdKihI5+hQ0aAGGwsfmELI1yQP5gw1I38/5r/mWvWaFwK1
kloj04pfnbKLEZGOVvI0DLy9TVy9t2VPyNFZLWXChvJwiEm0a7swlL9KH4+MJCyvbRBuDYxEtu44
nMpE/5MqCHbDGPL7zBuq2k86kp4oiBdbhR6VVcUdv3EVm7Ghy63U9801H7cuFOBxJN1OP1fl+UkA
na1AFlihREipasUN2r/UJxcSRV+Fn55VWwFqHpc4C/kmpaeo2YcANlY0LdmrutC/egPsVPqkWXaO
45b2bmvK3p4G8icu3TxG+VUUoE7hdX/Bm/kgou63lR5eJ5DDkH2TZI0bLBSC6aYOsXC9HXibcisi
OMw/aImh9bv7xt/y6rtYLEc8ozSMzrPOfna14TTWwEjgzOElb9Q3XS0+cv5ZIFHuosTVd8psuRyW
4zk1VajvUS63UcQ4TSX2L8v+mXuUNhCa6ufHobWpg3HH56iCywDwbXjAVugp0XTFwwFr94yQ1F/1
lU/30Jc7vFSO8UJu+9HOJNEmjanmRMcZ1tVIJ05p4jJM5RHlGwS83Js02ZLrrWraa95US3+vNHqp
MnomSNjeF5y8Vd4bd0qakDIUxmtH3VIL+s7D/WfmqbjBOTTFYzBZey0lQBcBpnw8nYgAIO0xhnV0
2K2VNGg0hiRMwurWDYO78i8PXp/KT4+ycgi7u1QwUrNq9DRxjy2KUF/DGqOGUS/wg+ofAZCmW3q4
bmO7O1NWQOinpFeRBq3HIPDcz+TW0XjQPoLc+bBl89yoXJiJ+Yz3xYNu5Z4I8CnEAhgKOEay47Gp
uVuQddEhvm8M9VW25h/F7sgr0+nWGHjXxSrJmJj3vz1FBoqJ7lDJa1LBAecBQBvcDG/W3vx58Ooo
wXmCVAhS+5zo1kTirvksq2Fb2cpziiXxyg6Nft0XBN6qSTeDz9VCFCPzwkUqLtSVKdJj4bd/coGE
IpQTUEran2r5YKfiZGRWs9YVSUyV036vAqgeYkXxxOzPK11tgxQcK/q4+AyzcA+44lhH4VZNzK/Q
qclT1VQBcVLFSjHa6WN5TSwMResqPZQdlqlSLTd0hX8kWkO7qI5Dtxlt4oTCc9zS/+bngIPNDT/h
JMMbO8ppEu7PuaLBd7K0cIXo0e+Ne79FQuH731OuPOpYCQ1WET4qyTvMxNyc9LUSqHRj9fp1hD3m
Ga32acv2oLvRQ9FTWUcB+NX688kO0/dR616SHF01bgvQrwr+5qi/jkl/KWLa8/zggxDiA2PVcGUX
3dYsx3dZzro8lRe5krl0BE4F7HGdbjti8zlTOeyo4oWeMZKaVSMdA3idbEL47po4UiRNfs5S7JQK
8z5zekEFXXmbgv6sViCk3fyi8wgXtrNri8JZZz2Qu7zdRH30GqW1WH9XZvlpGukfvyzptdSLuwxa
Y2tnPFysGrclswWPd5ryfuPjH0+XE1ptrTyhM3rQlY7mdJS/qCz2Yw+WMMQbNI5Vknoy77ga6Tmf
hOGp1FRhcAVoQfJ+ra7baYhxSoyS7RTYJxSUH5ao3tNpuungfFFWsy7cIS9WAq1NkZ6bF/RgOsFO
r+O13UsajhXcouLpinjpCLV22lWmsTHBG/D+0fCjTNeOzt3VTWq3x9MBij5t4IMjgazzR5WGez/Y
JG9s8ikrg4iOqzi/GOmzFImHgeptHbavYUcJfL4EpxGLKRpL1G1gcaGgn7hOqb8jI/7q2+2VzO2N
DyifUQI6tLTSNrgQnVKRPbSh/pYNlmCgFxLWoqdyXChPouXFmEcPS6tAoJKUIXlc7hmNPWCq/Vq2
8Sej30dUoO0BbD6eypPvoXt5NctzXfpvhAf0Y4SEKD6J+rNCIafWMFuRo5lsnEzf02VEWi8eDUKG
KsAfUjkXdqlcGWu+DBm53UnaW/yyc68wrZ4x/eBuswkUzSTSZJ/Xl7xQKBBwgI2TKJ+Me1cjWggR
+c5+mBR0kxnISkyygsEJjl3UM2iEnEBtX1mXsYlt8WjuxibTjkpKBatCiUAlwmag5oQq8gxtN45u
dUAeF63qEQ+mQTOye2VsgMbbSbNbFn/WgaGPuS+b1PdsJByA+Eudd1WL2bidFXgZzO5Pw6sjImDc
GFhY9jCuK3c8FDaSdERO7xZ5ZE3Qf2obUtnz92wnjUBVCp9MHxB7hjbPU1o3u44Ive55h3U1Ccio
fcBf+EO26azs4u0zKf1BaJ27s/1vG8/O9ZhqH/SR8a5paHeLVRHgc5y+KRKgamEQ2lu99tfPHW4a
IuzM9/8YsZBrUkSOBzZAuAYQZzXnb7J4LDnVMernkC1UTqFND59vf4au/tk1tG+PPIR96R8gMQNI
J2PVuvqLmwD9NrflqFyq+euiuQJjWLRP9ZDvXecZfh7YwxxniSlfd2N8nlTrPitvylh0qzjtH/KA
6nPqOIe6FKQ07ZtER01uO1/1YALxD6rb0Uzv4rl04CoZacOhPgk16NdNbXBHuLjAoyo74o+Re1Xw
P3ydx5LbyramX+XEGTei4U1H3x6QBE2RLLK8pAmipCrBJ5DwwNP3B5S2am+d7jtBIA2SDkxkrvUb
OZDDbzYsrnv+1sZBdCaGOha7t70RRiZiEyA7VBtFAs0p0URNDQeFxrDyE6u8VEn3Zchno8Uh6XaB
kf/s46k+NyhthIS3VYudshF6PGBHg/yAYfhepH6JR+fshT/12iAnW+GH5rLhLGNXMD0mD3n/HBgx
6kIue7QoNMIVFOvV0KDlMBTD2vUS9s6O1a/Iqe6SWNVeUo/ZGu1YdreEWIYcfygtPpot0Re7M2/Z
Yz/aav5S527mK5UZA7QIv6AxAoXd1XewmdQ1QA+mwRl06GA7ROSQIFW7nsOefqdDVtf5jfU52zop
GENaabrDyJSr9KNBLmyruvbrBJM/7wlVBh3JFSRUoLiTce+bgT2cgu+SKzJ3ndq2BqOpe9QyBAFV
A8mXriiBVRGwssq3NJFov4h+n43EmbXM8g66eWjypl2NIYmpeiL45Djpa0uQj6dNoawEoIc6K6JD
mHTzAlr/akFxWRGtDJE7GaqrmuckVnTrezGnnoJvkgjLWksV1q7NqSZmCUy2ugmhBrYsRu4Cm7tS
FAQ7WxXeSXfbwa9bg1EpfU9YqKSPpD3s2bGmlUT84qntyZdxw6CMkO6qCJUKlneroUrbO4ln+qbG
3mgW5D8Slz+HllxnLXGbAUUNrSesyVqqPCSdRPGDJ0IkzWAt21g9N726zVlTrkYH5nQ84Vhuqhev
NI2dqbZyi0LkYZKJs7JT4Uc6hi1TyMMhDM362BNvT10A7kk6PNsCkKnaPJE14/cXE9AfIrJBXCc3
WUFYnX0rOrWJjfVKt0WLARUJKeJT45A/lRVB+9IYFEix6EFmXu5PjcHDuK+/INHjC2tefxZQ46bu
YKXMpFlcPAt7MvaOXoBmNovxxqznnFAFnAb7DTB8Tlqxrs3wE4e74ZsRt4XSmxCwawKB/NHYZtnW
c55V+drRRLBGckWA5YT1WiZrLNsEAlDzX/KSDbxEOvIXNrLKWpumOfspyJNlJi+NzXcbaI29T+IU
ABN/e2g+z5XNJ5YWLwmfiEhMaDOtkZKx3e7F8iyAxWl+QupzOIbFnUoIhTtKrAJ+FT9Ka+S+64rt
Hq+tleMWo5GOrDOrLIdcj2+7ZbFOwm5vsnHHXjjHYrU1xY5ksYFGzNbrzkWEeQtc2VfVNrF71wO/
S8YXo4d12TndUx3A9QQGVO0ERjRM0c1liCc6KT9NXIII64TfS8NuN47b3oTkUAkcejrCKOFI2Nwu
39Bv5isak2untgrm0y4MmM7FdkNATJAleFqdCJ2O2UiLw6bgTrYC5Nb4I8H6L8/m2DDdDEI/IFRS
TCwrLO45s9TehtB6VfWf3TC9IT2DuQVC4Za8TrWtoowTEIcOXhHf4mpTt7dqBoOClCHqNTUkE+Ie
St/d9uSYbVx8kqjz60j56lWm67daheFanBZnMn+On00u7ngmOR3SXmtVY6XDPgdyLytW9rU7hH3M
NZoY6YbH9iExgvHGDlRyG2x9TAEkxwmLYaugBQ8O+aFRMnVbuVc0LlgYquNzN2j7qVaJCg/VU9OR
EbH7Zq2Hol4PvaexUMwm3n14jurma2aTIjN+6l18ddntswnmqdh1A1AjtgPtQAI68hTW7PsK3vgl
xI9EKTCzxtxp09fKW1V0X40QX68sOKct2EqzfetdAvplQggedOVjQ1AAvzcP3V9hE/wwnrqA7WGC
eoMPQedVmdlrkTMeBwfrgjxJ7hSzRD3fGrnlprJYFUBRNlrHns+ZNfHrUryrRv+96VRWLHa/15h7
drPodl9k38Fu4F6J+in5XnbGulPd84kS7qooIfxiZbsICVzAhptUSfa5iqFzFRhXWXvJTVFzbxty
E/Ilr8bSAx5IElyTnuVHTd/flq5vgJ7duIOJ20b7Oo7FhSdswirYWJkl9LmqEOBAyu2YzITdhn0H
pm0A5KfyLYFkxVYhedBVL1hHktBrVFgxZwROsrBoL8KGmav8INbef1PCPdlXFWkn87arSbNNg/jh
OLM2i8nWqKoB1nX8Kpo67UJvqi/xfLCIvuUgaW+WKjuTWBkReShTm09bzxY0wbDPgT+CydWZSzFW
dxUPFf+qGzelZB4OSu0xaeOE+0B9qZGX2Gi67qxDY+/atrUxJ+8ljCMTlhsx7aLOe78K2MjkPTyI
ZFUNhTzIoX7snHLa6YkR+12V3Q5Axsgdk50zqkzu+PNgbOy2KTrCA7laMnEs4ZhjYekjU0F02Deq
ur3tSvc+E3yhYspWealVt43XlHh4b10e+m6JJktDegPVsUsVjAT5CTM20fC9bzVUxB3S8kmrPRs2
yMKy/lZKlFxgdLEUyn2vci45GbFNOZn1mkWrH0Ad7EixopkzG23070k1bgK7a7AvvEmrdtgi/A1y
Mbj1pvAc2uxV2JZtU72M1r2SEo/R+hsN/wEWOcM7Uy7iUY571YzqTrYpYRg7fM5G8p8mz6UQBelK
GX8O+AcngaHdxpbRbRqRh1slwxlBau5PxwKjmTfPQ9MFKxMZ5LUzqmunHpmfjenNHNx9ZWCTnfx0
bG7QKc9+yAFureo0rP0UTIzEGB57o3yqUsAUDTeXXj/C4zh6FQifMIj8IK5Q8Wj1leOZP2bGCQtx
1ElqTzfWge6cdJDXGfkXvwvtgwfk5wai4pM224yHpUK2veALcMy3OoNsCY+oIPi6HQIXUZske/Rs
8tS6g0cRWiA3djFeOoPsgWUGX6MrCBRmlXXQT36rA93vqvPYptkOWMZh7IILdiFQX4hFpNoAVMdh
zHAcX3JhvVfTcDbN9sIqFdni6JgG9ODuVAAE1dvUbLm759UZeZSLnUQmy9k6J3Ji7KXVHLQBH/R8
eFDGSTu3YIF0cMDbIt7nFUvcxjPe9dRoV8KuX5SimYhzpTwM+N50mJkS0FPlRseGXBoxt1fdbJqT
hllsErnjVmkab1NPxdozI+6W+C5DmWEdMtcX1Q5ZpQOYSR7lqarD7y+/ZTZ2YsFg4DitvIdW+5qa
6femiibufn3XS34XM8a8EL/1rT3V30KDIGSSzHT6hAyagceTXrjh2kSijAgDGVuLr7mrui3AJ2bY
m6RJnvj9753vVVl5m5B4AWFagv61p66Unm2VFb4P9XBf6857mTUv7lg/kIUI1nqioJPvYJzloSgl
A7YDpjajd8ijKrgG2yaQbCwP3FWbT5Itv0rW2QmMI0Jp37Wgd9dSgBObs1migZ7PTi3bYLtz6AYb
8Yeb0Rh3Dv8gERa7nIk7sJUvRhv/RNxMEHmWw65QgbVBf4+qd+HUL/hMEY0WxUWaWy3gycmcjrqy
t8/NDvVj8V1PXbDpg9+6MZA61SzxZYB3Ws72M8oIwC7Q3hz9nYSm60eTdx6ApG2EhjQC0OtYqmB6
vehmsCZtlcTRuSwUXCuN/GTDVkuFzHfNaKk+sDmL1UW/boW90/ohRG2slFiwyHudgVFY4++fmjcV
m9IQRifujhHEa082zPC7sUzeo0LOolPNwRAKnxtXTtMmisPylk3Y7IE29s/aFHlHIhvrocZ73LVi
zR8c8RiV1dVoMYJAppq3EW/6HKyrS7Qcvrd1tlO2QpJ0+ToeVYyrjPSEpt4d8G9E/4aSjNVAEmPA
3Ank1E42Sun35aWZVO0o8m7bCyXcyJRFWVnvC6GxbiUmHIuYX28QvhtN5zhnAgoiKXy1bG5CF+P2
UMV2AcSR5im172UKdOXuSzZUftXVLAGa8KpoLPp7UbyFJPRkghmlFyrxRhn1V7uRF1Nt9rmXjX6j
sd7NmtQmHmRAFspQZAn6axMa30vzGBrMmvgEOqTDfnpgHArTgubeee94pLwS/DKl+0wGZTdgAwen
5WiwKY1ClhFDqF8grFyiXr3EfQvaQzuUYZZvNcIDdm5fB92boTwsR0uJkeII1rWs9Jd6iB9BWLIc
RYfKajqIGsK+FZPxEBjJvcmcsnWddpdW084rtZuAJzlk0XVbkCDDmtJPEqKROHYmcbXS5WBsgFFS
ckMWOyW4mDonag6XOy6i3dhpW6dpWJUQbPTwLFiVSnYyh+otSLq3tCZXkUwrTd5nsm3500D5C4ov
emS/xYP13nYFev36xlCzcof4PfmyEWEFya7djr4TkiVhX4qK4JlyMYrpMbKc58QZ9qpuHGTEUlVp
9BPyO9A9TDA6LQ9Eq3bb1emnZiq+VEseGEhDdJ65tSRPWLX/XglkA9PvpmHiw5YeCOre2Q6RuKwp
XqbA21TjZO6iRnvy8GGV0vsatTMiPo5OSg+QAqAdLhD5cLJyfE8LnQB37j6pqLi1QXFB8KgDedU9
yI5YTBNChi0c+wxxDEO7oLzPITKsvGk8idbbxJOFixJdyJicDHRSSLO6W8ut7g0rf61qvMoU1UFr
H0Ca2j16JuFlw4NWYLkPfaOxYLM2TLlkoNFIAIZrPqUYdEI3QV7MMqpXobYbBZSqxDV0iPWLrTl4
hqIbmBBzb8tgPz/yyAu8TCK1VmYk4KZD9QmkdSeN+taqBndNrpFtN6Z1K0Ua16y1a1+A6eldkI9D
c9RbssEh6ZRK+YGSA1aPxFZXfYWCJLhU3eGn7cmXZ5nGvtQ5EIJnboy1kufatGu19jlXCYGhijQz
0ncKxO7as1mUsFDsYavMaUD0pGJkJ9RwJDjA6jeov0lX27aVeWodBz2UEmfIlDkbQQunIKDZNue+
NJuzVsTtmQDERFqvV/bAR/pVrZTDIa/N8j4xlfSebfV8vlQUNfxHdIp4bNoBWpBBFGrrylLr3a9m
OipD52NrKC9LFXAA8hCW+fVzkKQPE+Zxd/CtqS7vicPIe+BiD6WKeMdSZWDveis9df/RYe6VYWC6
5d1Gm8+BCKTD0u915bD0A2w93A0S+/p51OUAt2QfQagkbc07W+pqu27WIOwsZFz+qstid60h6nNZ
eqDdNYJ2SQhoW2l/MYfu14G93Z1riv7mj3qTtQFSOj0Jrb/6a9JGxcI8kSfVbz+rM6zVbkMQRsug
S31WjFhPRdaVvci21GVwTfD0fJQBwKmi7JubpWh7RTp7wE1+PCTto1eF2VGXxBJF2Lc8ORr3Dg+E
dQb9plkLZzj3KpPvculYefU6BKx3WIpJ5iU7iA3m5mPgMOhPeBUSNJtftspQnUu1j67LS7le+ULW
xTwvr9THWDZOgRsSkKB738p8z3ZaWS/FGObpuff0p1wqvA9VvRhSqx+WcTSuJJRRydMykCUA9Unh
BdultUms9QimF1ZNVtwtByuT1Tat+GshlRVF69Yu0Lro83q9NINoLu54wXhf4cHMLD73yeMpAnVF
UutznLQeB/YDYkeQQt82jRFfCLFH26Ifsisp+Bk5UJZ3SNQ5myKMu/sUSc1NjarCw1hJex3Avnlk
7VWtw97Onhuib/zvrP4lmtCzczLL+SIGS6wypS2+mVX5jqksdMlKvLhdkv8YSgFtMDHexASQPXOL
n83AiiInp0KGo1h3asnEManXYGBFs6pORKuA5Oao0Jh2AvwAa2KWOx29p2IXkQt5JxFxNJpJvmWV
c+eA8P8e98lXV0TVq8qegNVb7X3Vyd2u0iQbt3EZYo3iafIOM3l0NTOHKWg2XF7qwrSEUjkpLH46
Ke+WBi3UHCaJoPSX4tJQxQSHkjBTWO4w1Ee/Mhx8G4jZZik28wCFo7t+N7go6v1+DbyeC+DT5NGs
XhbReqocdasYGirEc59lfI+c4G6QVvfxVpcGUQftTtTktJYuy/iDooLz7yLy/YUEzwYjfT91KXaR
pEAvuAXl+1ZaCZagZXTmb6b4jTIkD4gYxOtKs5pveabc6lbZh+SI7yY3iH7K3HoF4O299LbuYoHc
QJvtnYyoiiePiiiMo6P37pbNa8f/P9fJixvdlz7ovlgFUi6R5cMe4Aea0ulOOKX9dbD1Yh2G/XTv
aXGx9ewcuZ287m5A97s7XJuDC7am9caQqfoMojBBMCm6SjW9F5Ou3xpljtCCYfekJsgFtmkkb7lx
SBSFRXqbsnXaGWgtnNPUzHatRCUlEyS48rQfz6llNDtDgCoQJsn/1tTys9aO+g5lm/Csebq944/i
nNIUIkDBhMu/7EYAOtmVUPv3hpVEd6xGWNJpjv0jzG7QlbDfGvbhq7oJx/ula2xNClGZv7oOXf1H
VwOa872Kx/euayxm3zZ9AD2VnPA+2/UB2qaoLRPOWOoIeO46WfaR32MXuikrlaxf0N/leo2zchJM
vh5P/d1ywF7WWRvISWyXojb30zqYuKFRWruSqQ3j7oRYNqo+4UGP5fBxXZQQVHb1oLohCf424eaH
UBWRfrD+16b0kL2Bp8Ru0N0XuKiAsewhA8NLuDNQFd4A2hn8pa4v3OCO1T0YfRQ3yQnRb6lzemPT
j8gzLaU+CvJbJMr2S2kZCH6at09wzwPOzBjLwTKtAONm/kOfdeA5K1K5tn5of/cj/7HRkba7LFWl
5wok3ap9UWGhPmRZs1H1HnQFAZRmqyQmvx12kJEPGxE+pjKlxLL0+uLwWAAIMFcSm0zXH+VaVgjw
Ecf96LkUEc4n1DQfPodYGgorbC42KXU0p11kYPr6ogWjul8C90LJeBPcmP+fytCy1b2iEeJfLlw6
LoelAR4q6eD54mkqgY+nnn0I5w2ojCrjtiP+cwlzCawF1cBvRA1rkjxWcdVLhCqsCT5O0ZJwNBzx
LvTCu4tDiDeeJJ6+1OeO94Dch/rgzctdKaHFKFFLf1EcixJVKGvEbToYhfSX+jZiR9S35QtZHAdx
ogF71YTUZW5hOatFvXKsHe6m1XLajDiXiqFDytxSjktVlaS0LuWP06X2s73zIK5lufLzj/ql+Eed
pbvaIZep37vEUPG9Go+RPv46qGp9F7d81skEL55HjvVFSyAfqGVafiNp92aZpf2qOOK50bTmYNqG
uXO1JPK93ED1Aw34Z7PQSJ/B8BC6y3waaugyVVn8guMlpsZMmKAyFL82xqOLylYwJsYGVDjznxhu
Rynz97FE1LOt9S+hVasgSAuXHXuv3PQve13rkBVVSd2v1N4I90Eu2Fo3ULtcPX8tPe0r/uTKPYLZ
xVHoyAzGzgQgYWi3Mi+zl04liTYqmbZVoHB9s4M1A+R++9JVYXmjySrbqhDEDkUb5s/uOB4IRopX
rTcKWE9BcMyjLrkPzPDn8nKT7vILyqG4OEXe3QYhWYZhvmB+HyAoyWklYAOFHZo75CS/J0iSnpeD
IYb2LM0WeK3lInGgsEuXACTPhh6bw2rpA5dzPgWmDQfOPP4q/h5i6Z6X5UueZ8X+c+jMABZsKl3j
txJqwDBMB3RbvNulJFIIaE6H7P1STCpQLMBTD71b3zokBJtDTQQEdJgarwupVC9jR141Eab86kzk
reMhq1+LLH8B5tH/wKL53LIefa87G0qWCHGwL6ZV4UITWCls5OdwtBfCb8kHEDJuaM50+xyeeANP
eRaXKxyJwpyulasYa+ndUvxsSDMlxwcZnGVHuPsSPysdNuIGgtQn146kt61LIL79YNeHyGhvltJy
WLpYc7+lKGd2kdmHxMsa5y4eVOUgXHhdOSx1dukdIgo65KtNPDcvfSolUNdZRky0siz68Fj9wZZe
ufm4RNeydaWH1uWjM7/TrYazhFVZzh2EIQb5/Rof1/dBXnFn8Ro1kILjUDb9dt2Aw74P01zcB/OW
I1YrsDq/69y6bTYpITCgO0jCwVzRr5XquiepJ9UJLssLe2LrUYVWhd6YfS1rB0nZBDy5w414Whot
VO034EDKvVqCE2w6o9wJB7xr1hjhUxwUjl92iCPoyQCPCnon5jkdVLchtx+nDJSNV4TK+5b8WvAu
OpakRtVYjzlj+QBk09NgGdGmTDIIRCAFHohm+gNjXQ3LsB6mKiBw6ujsMCHZsTdH1N0wm2S1tDoG
mc6xcYIT6XkERuM4uy1ru7p1QKyRQq/i79LJbyqRWM+VUTpwKkLkQKY8fikVAghzB+efV5JLrQmq
u9F38CIfV9rMWOtyrPUruSUi7o7MHvsMhhICnvFdEgToRmlNQYokc3b9aOvHhGcEcJi8JaOdFCfm
t2Y35qpza/L9+E6aGndFhv1drCrO4zBLFqHHu5LSdHd1G0zjKp89GFpn1M6kOjMCl6huzVUCBP+5
nA8f/ZrKLPC2UH5dsbQ044hDcm8GWBBCbifH7YNIbO9to40eShvNihihN38pLgc6mI7d3rOyn1lA
CA99dljq6KCZhAOJgPSHwGtNnGm78GiLrDr3UZ/7aZ41z3qc/Fh+as34GVt99JZwrxJMHzG6mK9x
kSo6mvM1mUNMoUrM+nky5vRBH7yb4uMa4WXaSnfzX9dIG1xKmokjlCrvqDWjdyTlSX6r10lIyESE
25RnQ4UbNk1iafrzlEWwsVHaeJsNMm8xKTDh8eGqu6r59Kg846M+hogwrCzV5Sjmis9Dk8UYAIN6
fZwg0vrtgON6HQ/GqRB66sdWorxAkr/03IVvVtxdzbo3XuAtCNLi9X90DfL2sixdzWi4ll78q+sf
o5qTisd6IVPCiK96JYwnNajKx7D7WyHuXrXO1j9aNO9vLX9eU3plv6urABDKJDucxWt14BkL45+E
qGr6y2mqIQgQz4fSS1CYdC8qul3HKp33a8upQINWwVP1n7VLGWX46mYyCFl7o3IjrPAIZcTcZaSK
b8jKKzdLPcR3gqdLpZYPLrrIc2+Sfp5YLb1aW2ut/dKhXmqX0+UgXYtcmdMmqxLljF/9l5ZRC7+1
XhUdR+b5a8hfY58NBOa0XIprIDRxXc5YhT43JFNvPuuHINT2rkHifrn0n31Bm/7q26Ddu0LjoEV2
2A3Py8FC6JP7KDd9R+ZolzQt3O/l9LNPPZLu+LPP0myrFmItHcYyMTDD8FFB/P0oRKMSn55PdQXE
13K2HOqQZxfwpGj1Wdfp7ijPn+XUntJtkqNjtlwMxRGlpj/GIVxJkqaubaYrlxzZ38Zg4eSsxTio
4GtKuFrI9XVefEXIQFxDNRJXmY0OHPHA2Hijnv+9Yd90CPh91paG4WzItBqb5cLlgLSyuNb7au65
VNQ9+DCbJccOnkaO08zLRLrxjBmCXC1FqEzFrjZQWlqKugllVIGreVqKsR1veEDqj6Wn69c0Nx+X
6j5Gu7Ux8ZBLRjG+1BqpXrYQzmFpVSz1gpPmdIdRtvlQi+ljaC8z22OftCV6SlxExmP00RViPzq/
LS1DTbCwFOO2x1fpRQ9wJvnPd2vO75ZlWLQlkzS8fL7bZciUd5vXCDRLWPq7RQk953GxbYoQXPQs
lv6hjj7rqX8WZR3BRPOA0CytS8M0ZMzsSzlTxddMy8R+KY25PDJVQvHJNN9LWOtCC4zjK9puw6Ym
nu0PtTMCZYrydYBQwW3BUgjrpMAi/VAhn7X0/rjQMSKw09KdfT3iq6XU8RW8WcjWor9L8b84ISB/
bJXBfVF1Xn70BlhHnneVXfpUz9XCg2dTpaTTmzZ1X4bGSNYE4uPT0trYCZ4YY/ocaqCnGxOLnaFX
3JcK0thWVMmwXa7S9Z5wZJskt56Sec9Tclpe0lU69YTSKxnA+aWCJCGRWwlltxTHdPw64TuLhlVd
PtZh4C8v6TXkxrQJ5+u2y/RnE9ZYGrvnJjPIeKgq5GKMrM44ZTvnXlrkXhLNDsCFmg/jmJnIDf1u
HhQwDJ+XTNM0MokisW/xaDUsWCdR9xBGbfeA0RKhwwxwaBBSRPIGA5l+fP3sobXBU58Y2Xnpj+tJ
vTM6iJZLsZoHnLO481jLNX2VW2s0RbydZ1i7ph2ryyDg27MAAGpfKfxbVUQyW8MO36K7NuqKNzyc
cnCC4ew1YMK2nRoXon+fPFl2/d0zFPGWBjrwF1t+MXRL+g3KhCeikfa5nDSJB5LnfEsUuVm6Spc8
n96r7v2U4Q03qjFPEqvq76fS61bL69mQFLPOlq9BCVRRkQOLMSW1jjWkSr+IbfcF4MB56dok+tfO
VeEg6rbGmyKis3yGIujl2mEf9ddnSNlDfXyGImdNtXyGCtbQUyzkd+C73TaQqbnN1HTaAw7INzrC
Hk9LsatSsdEjVX8ym/pX6+SFxt+KaqrLPUmjfAvbmTyJoSTPKj7pG3VUq1vA8P1Bamm9RzYZHVEl
zjYOunlfxrF7AQJt/nTrY50p03sjmSYQIU8glHP15AXVbU08s2gRXOgN8drnMtqhl5Ujf5f15YnI
HJZR89kfxRaRZ2yGzWbNPoDeUvYj7AhsoIMmt28zzfCDQYlPpI3cdUbc1V/qpauDBYLoLE6GVfhF
02MZEbZcYXgxxi/e4H4M0B8Mx8RVS5vt9RxHPZkmWNC5JJMQFE9RjR+NXRVpflV1KBLMDUuXpdXr
9OJIAgEV/YQEFUpg26wKrbNJfPNsz4elGGW9fZwwl1xKS/3SQ8vJH5H0cVCmFgnU9/navsDjKLLy
bYTrzXoRYIfp+lQi9P8QhwAmaw2cxSKE7kz1k+256QPp9Oijvsycdavp9TfUNmCbd2+ojfMMA/5y
F5ZmsA+RDtq5USYe0p4kR6Oo3ZvRq2sEoNtXFdWmDTKO2i3SqTigtVm8HaRSP1eq9hRWaY+kDkZZ
o/BerAQPlURz0lNbyh4PEGNEtX8Mr+wxIGOL8A5aeX8y9Ma+s+aDqYNbtIq7MYntWVGsPQPBPML/
A2tZmWl10CeWFZ/927qOt2rDlm2pWy7rIlD4Y9zmu6W4NKhx9Y5svXXz2c0BSeXURX6BvGnfZTKo
L26nrD87oCzD0iwZf3wOUxuO3DUTpL7loqWhbeNhk2ZRAOWCgZY6rREDZtdxfliKXRHYWxGXoCFU
vHG80Hpx2dIdew8QwFKsxzHyUapR90vRSYunhnTXFTJV8ABDfVs3rfVSjiEENu9eGxLzTOoCCf5Q
/QkMS90lVcmWZqlbDnEs6hOcK2jL9FWnwtgGU1Uemk58BQsM9dwL9I2musl9PwrraurfW2ILEGew
qzggYwbldW4sqiK9V81Y3ahkh/yl7qMhKL8ao64dlxJSitbVE9+X7ktNbGnqgUXr38dJskIFFdEo
fuV0HUTSpv4awqH6GIPNBXBtOX2F/OKuK4/MdELqX5snoBi914fPUhB8lJa5akDl4rOt+0fp93XL
JPe753IdOaf+Qe/JVc8T4O+eH683t82CO/+P67whBP0Y9oewH9MzzMb0bKXBfZuP3R45lvT8Wb+c
fdTJgYRZD7KB7p/VomKmXy3leup+ZCHAfPwZzkFuFeflbDnUckRTRc9aDMT+agg0NR7+VjadeF+o
YX6T9PhQfgzzOUJXK6OvJbN23zz+cljGYlHQrf79r//5f/73j+F/he/FtcjGsBD/gq14LdDTqv/r
37b273+VH9WHt//6twO60bM909UNVYVEamk27T9e72MR0lv7H0JtoiAZSu+HmuiW/W0IBvgK89ar
21SyUZ8scN1PIwQ0zpfNGnExb7jodgpTHOjF12BeMkfzMjqfF9TQzB49Qn836bLWFnrX8YABXrt0
WQ5uLt21qMD7ypUS9x4LFUwCsm2YpOZtNVnGxyGftFuTqfWG3DDfNWpJ5i2o/HKnaGG7+uy3NJBz
w0CziJFMLmOCopbYS+H2Z0vkw3k5M36fzT1QThEs48CdRmxNzoGuHZq4Le7KGChtYI5/K3lCPViR
N27/+2/e8v785h3TsG3T9SzDdXTDdf/5zcfWCI4vjJ23ChvXs63nxW3fqtkt7hbzOeztmvzGXCN9
a8SZDNjGgHTIfPhVnVQesoGyDs4Kyc1NbqoWgjdDfefFToWEAnVDYFvASdUugtX3V7lsqx8yq1rc
Z6JnCVz/EpMNf1b15yxt2icD0tR9CpZ7qXXbJjlrARTDpZhpJFUGQ0E8f77Ggnvgh1ldQd5vrWew
Ftl6ckR2XFpFkf5t/KH82/iKoR76toJoGWi4ngZBg1hH3Z2JPv/3X7Rn/McXbWsq97ljuhqUL9P8
5xfdusJlwRqKdyIiPXoxfH/LNxzmHl+qhZQFxD7U8pbv+LO5L5BFrYW4+egX1S1MYXREbyJzqk6E
deDDptxwuT22mGbOlZ0744eX0yAw51NH/9WrtOz3TrLukmHpHdCsMvzObabXplmNNfHwCYOYrZrr
7aHNTffRCrTr0p6zyyFirpcwOQP7tkLeeF137vQa1OnjQIz5kTngjwEz4Af3qmcANFwPGbqlkzVc
O8eJTm1fnpcSIoHj9Vd9d8XnGQW+rhTBqjNQfgTmYmwC87MLlzam+LhUV8xqM7E+2RcJKI//S9l5
LbmNNN32iRABb26b3rPJtrpBqGXgvcfT/wtFjajp+c5MnAshUAZUS00UCpk71/ZBh4CwD/qL7BZP
Q68oGLy1xJLsevq3eNKbZS2GxpDfZej/a8RC5q1pDsExpYb1qtmYBAWZkWCYytX/61Ony0sNFsK/
fzUUQ/3bdwPCjqnYLICmrGiGSZnGp+XPSqQUiBZ4jZzf1ywZKnMnt0GKxCVQON7OTdcwdqiv5Rny
MFTqYug2QQzdDqWB4W5HqXhZ+ZgOJmm8EAsmqeNiZdc+oslpLXWxtl1lEkbgYpk1Wwq6xWiIa/Cj
4/RL2Sqzo08Zx1GcNVXzXFpNsLn35wCibzO6vwbFfDhgvy4STYdXkHCsLpmasoGLArzeqIFqk/GN
6Hyy8RHGzzWvHN6cbuQpJPf+MXK62zRptNpD0kNQdlNH3ndVKC9dA7yCPTVFnzgg+QXoYyfKrU80
75PFgOi7TZ7m3Zv3T7anT/70oWrf7nm7tk9OXx+tSjWhhZF5lqLuVS95odMpdthjhORAvJ12ZFKY
vFVaeQzg5XxtGrZFm9SrvYvLSopYb9JFGmiUO1XeqtM/WquMZF0NpboQTTFNdSgkzpWWGJwLk4dv
dXJuQzs5D5i1nKmVeW7zXt46TWbZD5qZ92st4SkmpohDPU32zey56TJ5e++/zxWfSQiVD5CM7PZ5
ITBgyEl+OTPHOLpo0aDM+wqfj9wxwos4qEnwZUz0YSdaLmjxsxu9iYa4xregUKOnqB7ufZ8+p08j
efHvN5ChGv+4gTSVqkZHUXiEmYb5aXGN0L4nrp/lXyj+TXjop/5BePcQnCcxlTvO3KiMFH/A33Y/
n4ZFs86N9wpp2A76KuEF5wR2pL2IRsTjca4Cs1yJptQ3pA3c/sJ64eYzhN8/iszy9m1pG+tBQTHq
grruMBNEaauBVp535WCui7B5DdgB8KYOWaRm+UIphtwCKbr2aqdETUSfqWTOKRwkZc9ithKtcdCb
h5i0BWiWNq8uAwY+OtJnR39Ev7sQPxTLdkoJv+kvCNC0Vzdr/McuRGmTed1VzCiBW6NZjLONaBaW
aW+7gq+OaFJfN9WLBh0wkDHdY2w4rzV7OJr5MBzHos4xlfJlkNgN8n7fRig9F0OVJH9xcltfDw7G
8x4uZOtswIHC63vl4lsV4Ac5VkigDdT4T2fh1AcpRD0QwFCGnRUpzhaEurJVY/8s5AdCiCCUB6Lf
CkNoeegVRggSsR86O9uMrPMoTRVK3EUVcb5lS2xipeCMtWOvYG78FLpFDItf5FdqNY02voMpJs9f
/yoOYHsfo8iqDqJ1n0HxhX8VV/3+DDEj8AB6adzxcAD/WhfFYkd5qc975/dP3aJptZC3vfY2dl8y
xTIqxtzm+31NFWeFfmgruzSP0/2N5jTaaxYSdofOtRka3UFWsmTp2XH/2Fp+wH+qEb40PppAvIay
r0VSnwm5uj/N+qNNB5OgNpLSzBzV71WtfElNJ333UKTPUtPXtrkahnN1Cr8NamgdwilEF1B2tUmV
6NEGwTLix0yfGEjtq+nDJWxliRD2ZCo7S1vVW923330aLzMqBfkWPNoUIH/7fRJ74a0n/OtkGqoV
6yT5mAubcmwfJPY3wO/KDpmpQXG76ASOwg9R1G6+RJMRPAahYWxzGe2c39TwTCs4IHNcPB0SsEZ1
YfUpH8PhFEv2qmBzsb+vfwSezWUwsibclr6W2b6NsZUSepsuiKhsGZFRuHrzAXceZJ/iRRdDd6qt
JaPnL8q0+DLFIcSMrFGCeV2WAM0gOh1NV2chKCx1I9mY+KrsuHd5klKWOh1E834oC3nVabG/uXc1
ZtSttKEMxheFEqmVYXkLXZf9Izk/OPqWpp1tKQTwA5h91Vo6lTqZHbZLvzDlmRjWp4lB74d7WfaO
UlCEKzugOE9rNfzn4hJUepKmgCQIaVK2yJcHAdasMlzrtbCMb2B00x95RJmWg06QatxhLRVl/xFJ
AV5ETeXiAqwDrm2z8prBsiMvQBSEEvorFhTBQm4iSs6mQS2oLSJ5zlIMii4sg6DEm3m+EU1Jjrud
4U1Yky6q89nYxc/xFKcdizyd50alVUsM8pJFgFHLzo8hkMu6CU1AnIpOccBJCLr4dEDVbWQPQMd+
TRedoslya65svSdD5vqor3u9DLZ+EL6R7nFOLiXOp3Y6I7xI6i3Kh4UY6KKsX7slFhJKMgIZdwOW
Fbsf3lR1WQCRes1b1d15PahKJHeo3PVwfBlTWeaLq4YXcfCk58ZF1iu1QXSp4W3ulKH8ch/XSgpI
u7xX56JPlauvdtaHbBSsDhe0eACl1nn519qgNt1BWYiWnwQ3kcRuxjcl+fY/ZuSeDCA21980fcgu
ngNnaQrPilZoeH+0pjF2GtptLAPgcW9NYwOlKzhyJi6okCY8U3pAimG634q4Sle9BfJd3G+8G9aX
tGp3rl4tuUmT41Ar0othw8SCDkAlbdVeZCXdxHEmveCP2O8LjQx0N80K8w6nnMKnyHQajUO0kX6V
Kw/kQJ0H8dFqFsdnpW5uf5v4K9uuzVali3JYNENqSFZY14cPcO5gA40qsRWLAv50AG7VggdbKAhn
LuIAlOrY55kBD7E6GZo+8hZPthYyZq1SIc+28taJpA0yoVpEeIyGPMIAkCwCiq7PudamvLRI3Qmq
kui5d9+n+grejmIgTpR+mipbUzl+jiJ+HWQUivU+7DkH8vIPIpJobNwfVmIDXTRrRGnxZNSnNOO+
zxVlB/yxb2ZsEqV5VqjDFy0Oto45ts+yZ5Xb1rP/6Nd7LTxQ/v+ReIl24eEzk2PNeVL6wnlCVzhz
gi6/iBYE7TeF1MpBtFSsUGZtU2T41zC19ah4y6UxXolmQPEYtAZLnYtPM4dy2FrqpL6m4mDZKlm4
UFXKZUe3NIBlDMaptBReOilW++Dee2yVyHsGtmev4axpkPay4jC4BFSyOiVxLgXfrZjYI0twc3VH
j2STPwwozc32Qkl1A/CXKWHUUrzKbiPuJH4jrV8fRoDrq3/fTer/YzNpyZbFWzqSDAMQzd/f1KnJ
Tj3KPeMvOFw+mG3RUOopVRfqaqNtXkFCRUNTX0RfblUKi37crERTDIyU1H26qpeU9ZA5tXQ1EFuk
48zunQR6ZHM/0U0jwcDRUxFjI+egXLOuduJA0K1YZob8dZSkapd6FkAKMEXVTp4OYopogiDnOnF6
v/iPa8Tn9EP5/u//XYouf958WzyHoI2bjqJTqvP5/6tCzYNAReveVfBxKJUVlEPTfkKZDuIs92Me
64FcX0pKNzf3ZN8tF2g3TrWyJMQNIkEoMoeJqiFVbi1egTKPl1FTOX06a9VYvfX1v8/+/+d1arms
DW9cyZMGhJCBTeTEDHfitVg0PT2MduIdWjQjpMp/NMXoffL92joDvfhp8r3pVSV/EdS7mdwr1t7O
suxkD0BTKfS9igMVbrgeOpq2MgrHv8ajk55MUEs6RmQf1P1KMAPSmuxBq8La5iXSt/WI9wJNQ7HX
muQdHyp+29/NCDBbEvfhNldYks0cJh+12embN7DkS36vrEQz7a0nKbPSx1Qdi4sva6S1tARcVQZo
RGrqxa0ZjkAQOnc4dGE7vGjpjzAZ0zekWimaMXv6ZvPRUp0E88yWq60YHXQsw/y0fKbyvOd1gp9A
fJicBFRFTz/BralPK1SbPjZOWlyq1jgmHgp7wwjhKnuxMi97y9glce6eg3BAKxIVwQc3xzuSRO2q
yaG2MUFLLSsjLL/Y1odUW/7HpwuxhX399++/an7+/muWaRIkNVVDlVXd1j6tF6PGqimh9H8xe7Yd
L7pi68vKDynq8eJ50zbuTjI1d+e3xaMP3mQlWqK/ThoL75JpVLRDig0oes+1ddfppIJgyD+kVDEB
EqG4Eb3gWG201ugvRWHmZ+AnM6DFw0V0Ic9vl62Ee5BoigFdda5m2ah70WVZXbuvcGYXLXHoXSWH
kEhUBbW+swhV11uS/bNWGRI5gA659somE+S9jC7EIPb92gO2I54yPAet5m2K0EJ40AIFXOn41VLR
bNkoeXlduN3y4lYO6myl6+XOa0CdGjyWVuFUAoDa8deBuloKomMADvcBwHuI0KcrrOkKMTnNzQ9F
c00yYDmSotZrip08mWnWv89KMSLaeEfbNvRLi0IcJ1yKiVIvHyHjnz/FAUTz3gfpeETKsBc9GY+j
wz2iUGNbvgPnB+KBshuooLb0gp/MF521/yRaTX3C69Z+ho6SPMqWf8IqUnpRG7/fyeTFKJprpBdl
aIIVMJFF1Sk84woysBfW6vCx4heCa7NxlUIOhd9l5F/CYif6ktxZZXUyrNwwb3eSKzUQO4Z258Sq
nT/c2+LsPseeZosmr31H34kWKoZT69tLnE/wYuu7+fM9eyLOdL+hxDbDUfaWQ/Gc6o95RobqEdzT
yPZA0U8KmYyZWbKD0qamOMg1uttUzx8zJKfboTQC66FucSgtoR58mhYWEOllcMHsFEdX30VV6Z/E
AfJ3dLSHs2gQDaQow9b9l6xRx006don+IEaswPbniq5AFZgudfgy7WwyBqw44QVhDnpnCj5EKzdB
5HjEIUVLHJLYKZaAgYqJjRFexEHPKcZscuB9Uesf0nL4Xrmt9gym3xYtkaMJpfGPlv9Xq8Is7TmK
3D/GWjdT54Rek7mXm+MWZIm8FWd114+3M9EXjR3kyC5G69DExdYybAwjMsWVF6bVQPy5ncMlilYJ
1F7gh626sQsU8H3SgIOH5L0qpME9Nl0yLiRykxfoicFcT/36OTVI57ldGb73bfAj5H3ym5EqfJ17
uDngVfDSCXjpqAB2WZGXUCcV4/NSSPaH6Vc/4Yfbb6mTYSqSK8lzRvR+7gJM+Y9oHsVef99Q2Jpm
y7w8sqiymDI8Lbh/ZAMj0/XTrqisZ7yz5Afx6O3yBpE+7ImtCF/3EnhSRELxVjx6xWgSVL9GZQUO
uRi9XytGAXFvgC3mj//r+vsFvlp7aENKddilBQ4faQ26K7F07xAqEATEmdlgms3LcKtS+jsFsezQ
oZxSDaoZ78vdc46oeoavWves89LeNMNcktSTrgf562gH47a3MhniE00ihfLC9uAmiKbpWSRti7o4
jLWSvRpGNqNCmWovA9G2V/vmWrOrYmW0qvkMie4iXgSHekS2XwfVFc8PY115oIa8OrSeYWNcAsms
157h62uAdVu5ytJ3Q8J+g+yrctA13IdA3hkLJzPbF0R0LyLK/XtqUqW/pgKJUm5TbZCxWZdLc6NW
rYNOvcA4xxIC+mHW7KAtsNlrMG86qGqYHLS6sz/UZLyY3JQfINN+WH5vvlPq1jw4iTu+umSXZrlp
ts/gIaEjOWpzjUN4V0VDkEKWgGzhf6Kf0hQpUmeV/hGlrrzqG73em51urVWpd7aOjZZckzKcY7tO
3tkFfseDibuQE2TBqulz6wglUUItMoxnGPPeIsu65pKGWUw9rF0/VaXKu7yadi8sXBr4i155Cyxw
51XeSRQejW/8S8pvbAAOlFhYP4wOj94m87ceSZt10fHPaZFen4ZsKB7TvPiAh6Tgz6vLgAeVYkt9
xCR27B5Ef9LX1qrE5nvZU8Tx7nvGGpCY/9Q1p56bG0HFEK4R54yPGOGCEqra6JteABcrIizXCkpI
G7PJKQ2IvaWKeHIHFBHlrGckC8x7vdeoM186Z2x+SFG4bBr4bmYWquuBdxr4wlFzSTJXW2qN3O6s
cIhYEL2cqnE/v2L7ynIJSunDKMalkiM7AeoOcZ7ydxSQknU7iCbgICqMS8OfiwHFUpAUilM5CTkV
k26nznQ5tavpLgr++Bgx2Q5q/G7kLN6okoPxYkeG0p2Yqw3eWOA+7OQJD1zweZKe/tD89270x28p
D2Zykqn8qBZjuqb8zV7rkqeeJRC2E0O7+Ki8EmEb16S2/bNR5ew5T/Ro2fDV2xla3h0kJbXmQLp6
wtGlzGMxTKhO6a+iRlGQlrRplyL6y2a83rvu/dWoXEXrVt4YB9XtM/6ffeJDxN/Qt/FbolGaYAa2
MbdkzXtq2qI61ol9VqXQfxJdplFvq0gZThhl+k+2UyZzA5uKlRgMDTvZ6iHJANGE80U8zlzplhxW
s4qCfEgURy0e65NZSzVwVKwvATOTe2uxPVEAuLZTVIvscoha2alOBYaSV7Xx/pjWDC2Vk86rFlnD
OidMh+ctyWa1sMlAG8Ovg2gm0cDvD1nDnPCRdnaVDDOBYCsbLvFK0QVX7YsmO/WvvtHkRnfhSQPN
4wJ2GfnuPzbo6t81DrqtGzbSEoQjBjengpjo78+TAtHFmIUpNkq1TzJmyVqbb7vRXpnE3R6LSWwx
Ypzi2PWv1jR2b01jYmY9Pdb7v83853ViJtp67fn33/D7uiCSylVXpuMDngSkU9ymI73i7OWqNQ69
bQ5H0SMOQ5wPKwkB1MOngcqMeQsQgWLbTuQ5Be6U6hruAZhZeOEGB39dumvREge9gqjJQlHOFMNH
sNXWdgPzwx6oKcfDyrRsbKkb52QNgbsNtPAxSEPnJLrEmRSQrmm8EXT47wGiW+USqBX1s061oAJR
xY2UDSsq6XxOXTg2uVZqXH0qy3bsHyL8L9SPkjjvU6DYP0YQZc+lAj19gN6zVdzIOAI/9Odq7FWb
POscrMK8DWEM4wKLN79GebqKEjN7NdMu3BsNsUHRpNhcZdWCllz2af46jGowkyYiVd4cpThFqorg
ek40zOQ274wMkxes1yv9GFcS7Ah0R4s2UbpsNYzjV0OFIjhEFOQRmbafm1y9aCRbvyUtKRRQjeXV
hOW6RtLMw/WfM4hfwtcA17Iqu1xZjvgX70w1SQ68A+cLXDmSF55l30Upjqq+N3VTnSlbtvS1a+HN
peq5QfQmNs5dnCnbkEgJeMrKeJPBl/m9kXxTJCqxxAx+ennbDFSFWSbpqyoH7OInEVvwPB/eCKkj
Ei55V1bzIHgbtFkg2d3OFdsU12+8fTD0+172Coy0yKLUUjW5aYUwN4dO/ekp+pEwc/RRgs7HbNFx
X20IazM2pdHT0AbK3OUfc44Dp16mjtQeDD8Z1n0tq9shaP2d2xvZOrOpBSXcGC/D0gse+Y0181Yj
oTx4iVkt2YOPB60YxnmmZtrGk6XhDcuumZX3DjFztzz0aLHxlqNfd7FB0vyeadPC1Rfg0n5Pk6MC
bNO0giEf5dNq3BLEtCjClCtyfvJoj151/gsVbSzfvbiLF7FpIyQJC9THSuTOvLhRP6Cwx55sfgtk
3AFHDGJPpueo26ouA35YtXiNcAhKzMj8lsTxj1TqyierKPL/2voaf1cJTUuVo2i6qhBOkw1d0T8t
VXUfKRbWTMOzbCQO1WIvttaw8Kbwi4zWgWwYR8V7EoT5gynVzamFhf/Yq8qr6I/GCGIO7hd5iVFC
3kcb8SIimkFl/NkUo2ZW74ogf3RGO967StAt/bIHuIIibdYT7XjXkpEa4xxWj2NvcsMqflZm/hXI
lP0q2QqFGp2SbEj+/KzrSt5JckXypgGt7lvppdId9VpO/T6KPMCL2vClxeYFDFAnE3oXb/TUisjL
DtTtTLzvi9d/Elz9IYDdtjFjS6+p5pAhaBlauLLilp2lAQnggA15+SuYbnXK3KndFvPyFEmeL/fd
XrRdL+v2Xm80ZCUgn38aEFPM3OQSMbGGh7ZI7B4ZrXmGCl89lqlePjYgNVEdmWcpbKtHH+rYPsMg
Zp7LqnywrRpEmjy9DMlyji9O0H+vA2pkKTn9adnFJXRt6S2hBmQWhaVyHq2pehFsOOnLvy6nuPPX
5fzP3S43DU//WcIjGbXBO8HM7tZW0KcnoKNUynhm+laWAUwpy0xWUlmlb75lvjcuhuhBMQZXBx9z
0T04qb2Oo8pfiIvSgbc/XS3dPeZ79WuQrXXNTd4cyuB3ZIlL2LQ0e2m4SmN+EkrwtHSPVmgUTx5k
5F2ngDIU/V7qnVylKp40rPdSB7QahKqlXtdswdnJ76uh+/Nw7wNh2C30rNQexJT7gGg2Nia8OXmJ
edpVCL/VJH50QMUs2G7IPCgn57cwwRGqAB4csS3cJigXdho36FoLm+bgl/AzZK+F5xNiGzQkYX+B
+uvOcjutnmFMuw+Iu5o32YeFm0C1/qq6Uw44z0CrVMsBnzmoSijZDQ//G21wH5rIw48I27UdbPD6
W+MFV60d0/AnBh1sV6f8WV+RF3Cb6FGeWpkdgI80o0cxRkbnNqZNkuHfYyIn98/rnKj0522Xqgsv
pxIXxwggNBkaN32q0530s9ss91tgnFMRL55gFEvHee0+8I1srth7b9jGez8tTnw3C96JhUD0k/ro
GDuxtpU1yjiSULWudkkWe8Lv/MDpjLsf+adSyHB0U+liK1RaQU8Otr3n2kevYL9ZqPHwnhXeLnDi
+lDJkbayiOQ9EPj0fkJMSFJoKNivvmckl1+tJsrnhd2MJ83Kh/WoqflGcylPjaQYqGOI/D/2K2Wn
lUpwkGHsLxB9Ra9aF4NE4WdC5QL6RPe/DpGl8GY4+FhP9qw0BTXUXtlqj5Yf4RCEZdWH1X1hywyH
Fqvz7hD01CehS8i73ZSf7FK/h5DCAIqgX2e6MvQPtUH5uzwY5rnt6vcyd/q31h6GpZXqxBonRUmt
6HMYxM7TEHcQme0smMm1Hrw1GSaYGl+PtWg6Y0llvdddsFSqYXtEV3Wa5WRavE5qanLELIJ3RD4l
/1tqdM2RfAL/FTlI8btIagSqTqY5IJb/W2wF/X+O01B3El1AOwAeYcZErkDDk6U3tuSCnJWeV6wM
MnQeivGaJ0rnzAd4a92X2ssfQ74dHsi5BdCXzH/A+mY3aK33UY9Kg517oD/L4/G2McBVlYX6xcWx
5TWvlXHdJCkc0anpOMDUJVwfdrdR/lld6pnHf9+nm/949pmaRoBYNWxLcWTV+hRHVwDNmoNZSE9U
LmLT42InPxRje5K7JNpWXTn5qPvZk5uxLdHVxPqeowv0am7i+9zBQLs6gMopDKZTrAjpz48f8kwz
79MT2f710bEEG/g2d/poA1+Nh8qt1RkejVYMExA7nDiOdzUR3x/UHWz7Jou+1FWrzyASpGcKTNR1
xnvHGrcgCi/tKQyK5caXZAh3HptycRG2TRFRUHQaI7oJUSCQG0nwBBzqQZ2y834H2i3qSP5OK4gY
+93C1Ozz2HQdKhfrP3SoSOY+Bd4mCIhm8OgxNf7o8icZHeEbV0dOaD1ppHbnUTNE+WtsAF32x2iF
UKzaUU825jjwcFo2pCPr6XAbSfXBmYnOLq7IRI6DPfMSAyWpOR6EzkXIYcTZJ03Mp2bXGdhJjDUu
wTV300ZvJpNj8mlXiHlsOu222SlSYe1hSoLiNhX9OUjw0pnegn4kObYbmfFdXJRIARdZ+EpB/Px1
URV53Ja+rT1bcc5WPz6pkH6/N123sNWKu6TwshnVKemPACsKC/7RG25goA402bhQVWkssigwDzWI
vPWYR/ImkiP/YCAXWOoj8BPH1198l4BajMhmT4gOm/spCCMlY/eUIhfkWdkNPwBXh7XOFwQ9HnqP
FqArPksLvKN/XUQgPLhdxGtr8fuiQSgFSiyJSgpnbxcBQy7302vT7W9yVal7kl2TFAkCoFWrg70H
S+gHL2PtfVUMW9l3WhRuxzx02OwSZaxc9rJV33trEYMsqEB5MIrBucUgkwAhCsKk5xz31E5GvylJ
CkZw7c8qbocvFFP1y5J4yto2QmvqLrQwO3t69IYBgHtE2l9uqkp9TevePYoucRBNJ4mXBN7D/ad+
vVLVWZN05SIdLlEDg0YI2smAlHtxdj+Ivshr83WU7lmh7Jb3Nvma4rKGfadr7JUptWuZ6GlVOzWx
EjfVZzE6NLKxL52rV/bVRk0i7TUanSVJOvMq95b/WPrdNVZ7kmBw1dYKdclUj6vaQmr6YJnlZbru
iL/PxV2r2EO6dga7uTXFaGKCzVGGlZHXP43p1ax3ZfT1yLjooimFyqFA/3lxs+/aYEn7Cj/qg9jg
+soysOTicNvzqjZmpETn1XZOcJrtDN5piw7rOTIlPurqbvjCW6Y3Hyrf3+ehn1yNMfyzHxewfZ8a
yXWabzSJ866r+3jQ7ENSy+lz1PgLXfxEQZJv2Prb805r5bU5GvwCEh/AUF1Tzhv52bNU4w83zR3S
Jt8kxIdnXaQ216H381Vua+FSJArdKNEoNNfxduW/7DUNz7msDFPpxdNNBIPWS5uPGi6l7I2tbeI2
Ek7wNa+XYV28GXV09qZYZxvmWxM49HsXwQgDExKcCjdwN2Bpq1XgOfolTmOg4GhVvtf4SUbVz9SV
jfc0uxAMxmDh9wm4oU89fw5RI5QCw/ljTlrU1jtWMS8i5YD2ZcoRUXEqkgppRcpIDXDIEqNtuUF6
OXzYeJ8NvKu7/DpnVDXWxxhznX1DCfkixmXuvUlKKsjxskoyOBmOQrF8zCYJIaBJkSd1SM9J3T6J
GRhA88IaxM91DlqdApJgo+AMdmmm4JuYYYHJz412OOSsaXPMwKtTOR062ezmsp8oc1vxQXNFZkin
ZWp4d1jhc9IHR02Ni7N4+GS0uCA/i6/xNHZvQZ/5o/X7OjyX2v94+Diy9c/n/yS3IfOjkKhTHGuq
kvgj7aMZEoXUcj88jc62lJSu2QQJmiTH0ds5WANzJwojxJnXuLwA6WoczMPKldCSte6ySV0DsXtX
zBViE7sCjjrZc/kpsiL8O1iqVmBJwqXppkSFJzGxEBmHo1edsN/FiCWnuEgeq53JyvpCKc9Lakfq
SbRkD5OONHyKAqI2ipm6W9ZtfCtSy3gfqAO3EMo95k4lHaOx7SdamHocHAmweNQ/+nVbfSR+892A
5/5eEllDu9AOryFgbAxE43M0eN0xC40cKoydHUvHcteh0lWbkrdTvLkkalWK9tqr8riPAxzZR7W9
DkWqzkLcWpemQ1Yh51n33TEr0D+ojSIlxJjXrT8GLBAuiZ7APtM9KrkUp/yqcLenam696oOOo5Zu
piuzyJtH38wPMVLe9zgBajwJDOW682dDl/lnKyweO8kPN30fmDs3pRZFHHh8olAEwMo+0+MRmmVB
+7NTed6SoQkK582n3nxRa3K5g19Wn0iJ8ShtgmEB/qpYlpGrn0pWJwqwCnuJjyzJB9vxwYE2kXWx
XUCiyOC+KghmgKJOXiYWlmlsLpaZbL9iS9J+2HaQPRRdWS3CsQlXJlXFM1aA7tUxgXWUut9+84xh
VXpF5z802lOb6s5Po5UeeZNe12Tn54NFxcIQqbO6VgDqJr69Ahjl7DIQ6mvTlrbQh9OFAv5mjHHf
lFFXQwXGOKBFF7fM3IY38LQ+qTn6vQrR4UcTdWebZOsPUk7EbCxnBpQfe2I48lsYAki5Df/IhAQ3
saz1MbMcW8oW4n3v+eGjOBQF+G4pQsI3dUWSVGIhATdI8Ic6a8IWdflbb+fnwkzzJ4S3T0rpxCfK
z+TnTFJeMk+xjmqYV4fBKM8UAiDpx4KDV7gfodykeznwLpgxDRvPSgL9oQwyfS8RgHYWI87u751J
1Dhv5HIpmtJgnuyc10NTbbtjY9Y9vrlp+q5L4eS92vg71WkOyDRt9M9/1eH4DmeFr32Pct9bUbj6
qz5H1NhEBDEJ10xTRNvxqy+ShctG6w7PZEbSUxGHz+xOquMALmvG9knZYtzTvsg2KzXS8GRFkOQ7
z93uMbFb7dD31tqIdR8SpFkS0NORoE+DOPZ2j21vWdt8jD7IMTKjU4xh4wQRSjvRDlQLk+YK0y08
B9pFTmT5hW1Ms0B6z2NtapqaCZDVURoqesZ8GTj5MOvqSspIxWnp7nZq6TjTuOy47Fk39UYeDyhb
lWY+7MTOd7ZpNZyLITROdlKvePtc6I72PeswEJPD+qPTjfY81kk+GQCUyzJ4H0vuw5A3naEJq5+d
fgUG2D1Xke/sC3fEOAW3kHkf4SnchCzpgdS4a7kLkoec2/mM0XN+TqczS1fOCYv+TnSJwTarklUH
nW8mmoibkqOklB8UXe6yiVJWRnK76SpcX0XTCryRyFv0NZRS8ylohu6SYFUQT608k5Fvei1cSrmX
MD3jgJrs11kcae2q9c2v9677tPtcR8sLUhv87b+vtDCRRMX7EyStve2LKtzYjevsiF8m60BXvEMX
BNXKL7XoSCoRT6NcK06jXVpwDmWoM513dngyr7MkS3apPdZbn9t/3QSZvdeyAU/WAbvWvqghraP7
uGAKAUxZ7+SnPH4Evo/qwB4TQLVhuG71styEnlOfgAXgMeDE5bvqpge54E7HzmzTKGn1JSyx10Wp
l5w10q5rhFTyus2baFZglbNQiKJuFJNP6wxpemQA47Dx5vhKKfNClUvzh50nV4U9xKwiqHjuNGnR
YW34U6eozGctfPdafsLOj7IzRpTNuhzqo82ttIpUu1v1BloZ2bKJLZi++iob1YdqJuHP1Dyg0iSQ
y818Nsk9v1s+HP2iVar/o+3MluM2lq39RIjAPNz2SHZzpiRKukHIso15nvH050M2TdDcto93nP+/
qUBlZhVaVA+ozFxrPc3wph4qCN5vXKTmvJiaoB8ozQMIo26bN1QCKoTbULpIf1PhLN14Oc8kNnTY
B+CFxXmeDesWMiptF3qD9tWEipYciEuh0tP4yj40KnQlUWjN0Fiq1Yk0pUO7+PAb2Aq+KKnacyJu
7Mes6eKzEUEQ7mb9dJd5y/HFsn6JtTIAltFOV1rYdkc74BFJi6bHji7dnx5tcsjPZNPTlEEkkqZQ
yNZ5372QnqBAQkS0PDi7VZE96gNaQt3YXKlOkF47MzSj2gxzHP+XyXFSW/veMyEWiYYqgIIMePGk
RzDRl7Tjj5Hnf7JMs3lwYO9KyngzGHCyVwur6timt9Fc6UcqyO1emrvQgCl29hBV19L61cVLcwY4
2jvxNh3MOo5lflLVPgeuWpAyRYDMqvt0a5j9cN11WrCfXS3/BhDjN6ou40PlAe0ojPDXaPnOtdD1
LXulRPaFPCwcWPZ1H/XTceyT/CnQB498Zdf8tD00iqAI/Q2V6d8qNXI+V6o5w1icfHMn9F2L3PAe
smWYNLi19Jg3KnIdugILLQS8c+2U+9CvvQcJ9DwbAtHY9DarrVQQ/agtvliWXSQstUb7wb3sfdks
tbVjQFdDP8wvcK2Ge7coc6DiJADBDPL83BvpjRd7353E8G4jg/N12DzPhhFt9Vm/mRvvbGa1f3I8
F14+ACrbeQo1Wk/a8cpLGx3Jw3S6L5chusqnLD9wOI6uSk4KO5D7+ouNjoRRj+Pv1OdmOpV5UOG0
XSspWtetV+wHct98XabBjHImX9SmYj2OfI9cqZMS79LK1j7bceBc+Qn6p7zl+bxq6Vd6ZtLd7DY8
cKmoMs8+3SOZYTmH2DbG3WAlqFyok3NTVF3XbyjJPVuwHV6JbR20xv0jpHF18mrQCQPAaZAya5oX
txkatF7N6EtfF8WuzyzjIfFCjqj0QtDPfYyNGYgAgAT6e9LgatCrARHm9naoDY6AZKieM+pMmwri
y2uxaZlhb/oZGmMQXA+oODm/UYvaIUbY+oH7FBg8JUe6+kNVlAmIeTGfTIUHQejb+XafltREpQw8
CCZfIa1Kvw1qSMM67UBL47JLAjw80ZXen7vZsLfJ6NZ7mx56K4woSAYZMprlmF9Hc87noVQVZJRm
xC1Cz3+anOEpsINbsNEBLOGxQoIl6Y6wxheP5NOAJCsQZipaq4DE4KkJSG39GeGh+HYkr0EqpK0/
J2Xh3nmJ+Yn3D7SYE2ge4LJuFyT3TkeyZ8ovKFrBg1Wc4nZVTwFYQLVii+EwuGvLnzKxw1DdF86Q
LBSU80MS+CCptHYEmWDMDxebatlHPXXpvVhCxMFpwby3lBuxlAN02qqFim+rdLRJeE5103Xp61Vq
lMm+6Km7wj/RLMT1xFwu+SbifZWq/SHll/C2tpAMRYkHpm/N829l4G3gXXcgrZCGmG+t2uYHIIsf
kaZBl7Lga1EoT7V5RPmLv8y1tXCeiq11i5OeQNdUxK6+rUyQXV1qU4Ufk+OsospVVBAXmb7xoE6T
tTWQengMedXHyZnSK4WjZaUHM2i0aUkh3NPBuust1eRnms5Nr9TB4sTmtx5Q323Y/zoZBYXWDjoS
zyVxW0aJc2r8hmex5Qrmpya/GGUuQ+vcUeWdDn0XtXvSppQoSpCQg5J+85Mw+W4pJPmRZGi/8H2v
bdvYD57pRYn2Zlz797bKmyJKfnC4ogDfoRijdxY/LctUBmQK6Kq1PLID4Npw6aNjn3KIoYdUfzCa
p8hsADaqdgrEnD9w7MUIzKlenV77NmLD+azBKF/O5APMxEoRKlGMRxmqEEggT1vdAVXFV1vddiCM
Rr26HtPavMQNGrpgI6kouIe9Qwm3PvyrmnlCRmXeeP5UfNJCu3kaGqRbx6z4ZDr93ktU5XF5UPe7
Rnsx6Fi9IUHgX6ZWmSGJNg3xIdPLGILNflT2ZREiI6imKbXY4idKecU5zqFn5LMWcWI2x0cLJiCk
7dP5aHm+e05q5UsYQ98zgJA0u7r5hB5N/amgG6k0YG8qA6X+5BkDJGnT1PENy9SlDnzUelIzfuvf
oZI03ALd8u/y2P5Vm+f4Jcji+jpSEUuqvCBBXZpyjzk00ZV4QUSgXBWaJd0reH3F2pFxUZ5V11Sf
+P2gjQXz6PTgFkN4HmwOmmdHmWkY7C3jyjIaWNB81QYxlTRXGQ1MO3Dg9ueMVMIVnfjqjrw+XnST
jmXBz7uSOBYplrA+mrSJ7mWt7vXBsdTKbn9Z29F0xq89eb4lmCe8BjFJOuPFm/Tk/kw4yC5T2rT4
wYLW8SDB+ZBS3xyROZZgNUDctEYp6nhZO44oKlPQPkqw0bc6EjWuf/GmdoMypp1VV5e10UDhrack
JP+EZEaGjQprckTS7cpyvP6+DybngPBFeeMmZ7pPok9Ks+01dfikaE7/KavHL6CovNvCzMerqge8
qRjjcI+68jU0qh7YISWyL7ZW+4ESRHl3MfWQFdyZFJt9tdRRdufETKN5eIJac7iXPfIaojbOz9HR
zcdt5uQDj3iRA9tunJ6DAOA3qLefOcmpH2UZ6hu6PKz7zLfiq2h0T207Zw+dlXzu1CR4AY8MUY+p
IXgHU9JLnaCXRK59OoiX5gF0P6rUO4m3MOvnrCn6hyByjS/dj6bKgis9hCaqHJCgg5+zhrq5QpUt
psgJlfU8nbwSTmQEj50/LlHumE4mNKX69l3Au0sz09C/m0gfBNaTDwjzi80/j4IsbbyjF3wxeLc9
+mlxkpliDeZ9jESCzOI5L+5QXP8ps5p/NPDtCKXoEcr1ua66sztSo5Nd43aGZovOlF1sK8b95Kuv
g6lcO8oQ3K9mHvjLU+oHnyVotcOtqe3DiUrxB0cRxCoCb6AF1mAJIR/BWcd2b4a32/k9B0ar1rTP
4OEP0dBO39zZ9ndzS1PzpOXqraqT7qJ3eufGnJHDqQ4RIwMEL0O1MIHIFaTmLh/vnN9wBxYQsWlv
V2mRQTzdAyj54JBg8Q6dErzzAvYJKGEPDVkJcq+XXZsGPbEGmvO4A1RMgmWac6SKotcBPsX8lC6D
XK2ONW51fIj7FyHr9jMN8QkCQ9x4XSfTNWa9078I+bDVuvZvX+Xf3m19BWvIh+0b5G1eX/7f3mnd
Zg35sM0a8t/9Pf52m3++kyyTv4fWT9WhC6MnMa0vY53+7S3+NmR1fPiT//dbrf+MD1v91Sv9EPJX
d/tg+3/4Sv92q39+pdA71DwdGsUWghAe7aLlYyjDP8zfuShFsQpV9ddVl3lnIsgiu1zmlwXvlv3l
HcQoW71fJda/jF/vusao1J3n/ep5v9P/9f4cZjh6D2bM0/l6x8uul/us931v/b/e93LH9/8SuXsL
BsKqBvTS3/7666v6YFunH1/o3y4Rx7uXvm4hnnS56QebOP6F7V+E/Pdb0VPfwcWL5IEZT81dN4bO
vqYjHgFWpiiQQxlg5g2dO0zp0ULZpHL9neI2hX5MG6QTm9rjiXJxS+A4BfTE0bwCiWxbn/SiHc2d
uAMU483Uu6XnFwSdmPrZS8+Vx1NgqZf6UZ9g9zYpKqGzXW0pM9B6SXL6bJFwPQ8jnPUb9AWphyNS
/HppjXOibMUqg+68LlxNl9XLOh+VS2VbN+kPP0KDHAU4a5tnWXKkJkU+Ss2KJ7oyr8wqb+8gW8qf
FLIvN5bXPohPoio+uYhb1eMOWHj+JGE6zK+bkGTLSUIQ6uARKefRlF0lIC0LerjMWNusG/3Lu6NP
8+BYuk8S9S/u7E0wL+n+L0FukIFbCBdnOrHoA1vIFmXu6E4ICZ336l4d5luIbSqEFCMh6MNdlsla
GSTOe9vFqhJk5EzAu1oJosWoY6oAcikDWUInBjqDax0uQYnr3tJ9OR3fraHz9I/wd1a4FlN3Oxrq
sFGaMOesadp3PWJ6d3KVNumm71Gi+WDngSja8XzKe+jDgrENb/okgK3hjz0kQoaS4y0sUHZ/XG1y
FaZOfwUM8rcPdtmkbNxzXc72SZxictLhkKnTQuo8WPRMUie0lsGoYb+3a+9iF6fY5WodaK+zzzKd
hQBPLl2KKX4dv66VZY0Z+bvIqNGZzrLxQAsA0iTxrHsb+PWaB2S2SZIga6HwrqWFmrSdPR5ir2gf
hkBtH2qtdE5O734S02qHfusTlNAuZw1CZchoRz7YZtBvp2Wl2C73kJ1Wo9zHdYLpch9xqOX8FUbn
BmUVYLpyBSnU4yte9wN0FxI+r9xcfJdrwewKejdsJ7od2p1XRbchNdyT2hpGCpN/lTUnpVIQhN/4
ilr/6bpFolzdSrjf1v14bjWIIIOmR90mNl6x04nSeS7ZDWDU62CUzXiwyOaL6V3IR+S1+IPYBY79
LtRQ/EGWCxAb+oJN5HfRd7J3JU3GAKWb1LXP4dIUgbSh+j0rYAcaKiAObxGhrWkoKQ/ZVr/+0PST
ZDSfH8TozGFxA/7VIgGyK956g+A0OiPmROVoyQDySXmKqKKeJa8ngwOB1pWdtv2FNK+c0evhSJE+
tVTDLnG0Wgx7WE8aqOPK5nFhKDhEbR3vQiuGxpROwZx2EDSXB9+rH8thqh/Fpi22DlB3uG3I0R5k
Lu4P+4xqfI/CTHDd281w04N9vvGGhUZZ5rEfGmdXR7S3GPPdxUHyiX6A0el+CY02onCv91tVCcrd
ukOXx697fbAhp26cff3ug9lWI+Wo6CgLLz8N8nPx7nfl8msDmmjekkPQ3v3CSOQ//CJdfmQGP1K3
AU1PWxB+ztZXqJhmCIxBtlqgRl0nlFcY0reriXb7ZrPOxd0PyWXFB7tMOUH3Rzr/vzZD5yJpZXLe
VTxAzJkZKbfrkPvN69QM2k1Hm8iNOMV+WduDxtkGcz3v12Vk1f1dX1baFjoleFpRbkZSiO70nW4a
UUQTsIZwnNN8MyZYRk9t7gw3eZxzMI2a6jqe0+o6MVJXfRoscgcqkixbiamXwESgCtMi3NNRdSMP
eScmN0REkofRAXqQRlOzrQfR8WYenfmKnzntHjCrfi9XGcTq+oyQ72rXLTrkMt2Cu4hQT6WpdqON
pXV0eNlA/DCuA2k9/iV0fe8ixVsqA4s7MlF01t7uJrZmueVYKJRkuNv6AsIa1vC+Qcfxzy8szNOK
7hhzC4JVv57TqILjI0eFr8sgqlQQltThog67bPjFRRNhWwPqf/DfYiPDmT/EDs7XmtukVXhnBxol
gK6BHC31GtJJeXBlwNc0XNyVHZGRpNPh1VYArCrGKj3Iisti2QexRpJ6VYiSx7JXDY+ZtpMd7TG8
kpCPS5a9gdZGZ1khXuTjdqnuOKONytiiHtig3cp/nf2rHYIT0ZLqR2jH8HpYTXpf1UlzGvUQwW1w
Lp8kVuha/hyr9rNFmYbWB0VHlsXR+EkSzECj9wpgmITpAihQ0Zq/eAVtIF7HpdFBvLK26KhDvtLw
+uyzNamTbxAo0wEPm2TgK/qn1ql4KyhILt6sKM9RbdLQ1GjHmBYPyJpRaoSoBATPcrU6Vlu4eOng
0I52DFpB4mQYWufVAXbj15kK3zwMFFHXBXKLDzvJLSbYTjbikOD13unyoui+am4r2poMx0S6dqId
L7LH+Bs4KK+d1G8BfwCKhZG5pwFf+1ZZGk1W5fQ8FQP4PCWB1KwPoAzOVYfip+rfBumsPmkRb9hl
ueyat3l9PZLv/Xe7+qhya6OiOM6Wh8dra3Cto+b3ILPpz0LkXOlvIj0KXtAeuA4qsv2tG8+fiqrY
jgsxGvi54k5HnGUTLFGAFnl2ttHWFa+HqAb/FLYUr2wJKm+4EW9kqu+2zKecQjF7uG3xKyWFlAqD
V9BB73RPqpK0150b2oeMhP0XZY7u5Hd4jUhp/LwuI8c6hI2FYoYJOxUiq7NVHeU5eUb++Ww6+fbD
szKgSp7AZ1U1zlb86n21iSdq6neeaeTnZ3N5VKfgc2UUDVrUcC0YKYzsqdmc0KZXhru3KUXR4FaG
OXeuAUeXt7bi0as2usVVo7nRkwweDR5lQi+ezOC20BFzbM9GbzYJPMvZeMy6oedLlgUzn/8nB5W1
bRtF2rGAii7ZTq16KtvOuZWQSfeHO9udj+sCHVWoK75BQdXLAl8trG1rVdEl5nLfObkviyK8bGJA
73gfThQ+5VU4tOFfeZVvbSRWBrqm0x29TcPBXLafFRf2bTMJnpV0p8ZwuxZdMzxPQa1vo8EKr8Q2
0nF7Q1fUrwjEDc9iqgoTqqBMvXUW00B3OrLaNk+Ry7Tk0PdkWF/FJ+EmcnFbLwOy06q+eZoy/xvc
IcPZQ9D4PPkjXehyKQNf74rSnteAj1HoeL4ulRiZ+kUbVBuZQ3UW7XVr7i97rjFZEU/+dl0t+1r1
9LrZZQuZl5nzSR3q4PghxG5UflED73No1SY0yZ55cnslondwVrmUYZ2LXyLF7UCV9Ropc3uNvLgk
lILEtNUCeEYkSPaQq/WWNjR2xvYv7yaRnFFDWAfpTFT1Zrx3IBjcIamZ7GXaeyG23hjvoVl3NgMc
FIcPDn9I0R+K0+uP9mI8hWWmneu8Tu2NbDK6z/pUDneBHrQ0J2XOweNk+WirWb3x63m4lqkMSeei
39HHNzKrUL997KxxlydheF8sM88MgkeAmeuSChaO2w5hOX9C42frdS0sA172QwP+HW3heJn5iOiQ
/cny5cajGQ6HJsroU6pqqOHb4bF21PAZIAB9lf6zDEZst3QQWf4pXWxuQ6PqPMP5L16q9d19Huin
yvReF+g9LQwI+vIhxwQULds7cw9t7LKc3tv8pi+c39d4oIG0d9nNowRUfTVtgz6crmQ6t2VHM5od
bWWquKnxlJdfsiR9vRsqbhXpS9u5NtI2oeumMEjauItaBlyi6Fmj6rODYr24FVuEhvLIUf6PuXlt
AJS7FYO/LJIomcpgRHZMH00R7D441ikaWuYhtBCOrr8YmlvejpMRPIIqptgEK//WovFx1w7NfKAK
Hz77bhQ+qpG7QYEu+w+vrDU7byOxqeEGz7IecP/H9RIRQk57iVjv8HZ/ca570BQMly9N6J4VgQ8I
4fBK6gSifxvwzq2rtHuQGQFEAtbws27j4BQvPdYbie7syNlOoTE+yNDCmnpb+s1er9vpIbcBeWSx
j3TP8i+EYvqb31j1zWXmUkZrFGvcJPLnePPKq8v+wpuSEnu3tlvWoikcPueIFV5Rqw5AOKVAb5Ky
PtEuCLcUDbBPY7hNo6Xgv1gKNfZO9pj/Lq5L0KLXnVZutF/XBEORbqY+eN1HHJCr/n/cZ733+L+/
nq6f1S2a8NW+Si2UOBv92KPNct36Bs9bad8bN1PFNjx6pcZNahvxaQQCnC8OMQ3ivcRIeAUoZ6+1
HliSZYlEyt4yVcZZpUUggPCpTappL0ZxX+4o4SMgpD3gK0TY3Sh5/ZYuJ/p8NqVpTFfd3O5Vs4rM
LUkN8xRVmUXrNt/5bcBP3o3MPfl+Fz+5nMndl1XbXr0+1/hjdE2WT7njAxLcu13qogrZIrHzZlMX
hx3VIHNq/WLPYd4xL5dZMX/tdau8lvWyShZovH12vFOgRVnWi2PoM/fG1icFUckRPAdCZfRKVDfz
m27Zh6k4xDbBao18I9Da/z1WNk6j4Idjw4hW28+lYihbuTJpWrlc5YutTBXrWa7+RZzruApdwSQz
3XT/gRtLpjptvEoe0TD7xpkl9jrsg3c8WimtBSmalwkCdbeaE5QvYI03ppnR4zyaBg3M8bOxmJF1
TRDpJSUqU6sCeg9HkkID81y86BpJeLJAEI4uwTzRX/aYeaZ5iJ3wOQCs9MKQ8LE1eY5B4cJGaFw9
FqXz1Ph2ff1uCjjkug8gNDkqjXfxBpCVPca2ad2IXglKrI/WZHRnkTDxF5GSJlJgwa4ifeeIhskY
28kNSr+XBbJKBtdIL0tlJutHK4n3Dq00u9KtUnKd3XQstMh4LAFa7buSPJlpWQgaLzZfQbmuLOzm
EiKOiQ3QgPbyU6lPv3WBpZ1IDRuPkJqe1DhUb7WudVEKf5nAij22i2vqWuVWs8er1nC8aMtX6HRK
FP33S6QJWIvudLPYyj3XF5MGcH3HtMWU9LCfxZ62XrutkPg4XrZaX4y45QXGTnp5Iet2xYvmJc51
HusBhAmcGI3lPOlGSn9Fqz+4LYUj/WY1atNM362cFyWcnm8iIa2/xKxbrI7Vtm4zL9vMfE6RKx6/
kEJ7AVCpfGqLyToWnVletVmdflJmOMtofPz554AxQvCiDkjLCBXQpIKTMSDyEjJANbSNnV1l76fm
MpVg8UrwOhXvh7WFTXt6S4/1dlj02rKEfqDRd7/S36r5p0CDLh0QDyxfdYl+m4i1kds1biW6GZEi
r43hXLS/p4VlnkIons4gSfmvqpQSgh1lKFDBWqyuQVGJlJB4pyVErmSoG0BSF8/HuR21xsnuf5Ye
tPatxMl2MieJ1AGFRi1rCqBrD5I+AwbNYMxaqFyNFQn7md+RbW8hh/V7mprZmW7gktRnlGXnho6o
LTrAiHIuixo39fZR10U8W+WOYt5WpQpqfZhAAC5SUssU1qjp3gv9Ltw6iAGL11L7+nGGqvwWAN4L
p87ia5fF80YrIv+l62hH0vpievGryNogqJe/+E7qbooi8FBRaFDBtcDsdgaIJsoG3klzDCTfFpy2
Gcf+ZaoJ1QM0NO+mq1eC/+3aNA2irTNwJG8X9KfR0R5j1EiBR5Hn3NoL2wnlM7rYJ2qG5yGo9mIb
abmc0d5d3MuSrC8Qk1x2MAF07T1Nr/durZRX0Ke4+wTY7jc9ib80QAwe1b7S79HLTDdiz7Pe3GUq
beTe0tQL/JlHM+2rP1ftiT9Ag1JJlnwD3dZsmsDz7+gFnJ9KpX0Ue6Bn1SH1TYvEGDeJmvbQmbQT
tfBsvkTfjTAefx3mALkCvtYe+7Kdr1A/qa5UMwueOA7SQ2/n9q/Rd72F/0QioTebHu0YWpjXJ2v4
JkE+5VO4g8IiBQOVkjWqFwyfGIEapPtpctJbuvGc+7xC4VIJLH7N3q6CnFSp2KK3q9V7uYrH4rbL
IceKAvsx5On1mveicScDIHbzzop99WinRrGIVb93yHSK/ceyzNxriV0j4HknE2bRc9qnwRPkfvmz
Vqfx3ldp+y8agGOxUpZbq3fSn+0Yb2dzGr8HcR3v5xpp1zWiWUok/xghPFFpHG2zKJy+m4EC4COH
avMIu03Gp0hRw3t/OYE0oefsLLSwtnbYhmRi5XDiLMcQ8fsB+AYlss4enKEdstQ4xOulLh8aBOYn
pawBhSxnmnfLlr2pAY/npr5toyT7qfckfI3KK58mGhOvB1fRD+NcKl/IYF0iDEA/m2yCeMiOgUTl
1Ie1hW8d+bkflJ61M8y67RM8itMd3OdXRs7L3qrFVBzQrht2EiuDoaY/oLBDHHJZXnXRDKYShUUO
pQ8cLrf9XFOW9DNz107O+LVtyMMVBtmRuWmnz46e7wQCDT0qx2HkVHaCcnZ1R9u4to08H4KBaaj1
ynPkT9Me1v3CBikDLa4Moa2qJ8VaBnrNM75FuKS31tSBFHS/ZHw3UilYPBK+YNr/7jIPJkhegMOC
e62m8TFavq8h+7Ko4aQWx3qAC/lvs9/mh6YMJghcGWb6bs8zcqOpOzlXYjIMWMThr/xTSB4b4zmd
QnMzw8KxW9eucXIVJM0xftvqQ1ji3iuelqGuDuWKHu/azNq1rZ0/WGXKQdNM4mOto1Dc6BEnTTUF
ON+p87Vl1r8MZeYd9F6dkSJAHzAZs+ZRbK3Xz9tVOPBvbeqyFoQf0NQ1RvZK62bYdui37aTwuBJE
X8qW7+qYIepFB38YPkvV8uK+cEf/5/WlvGkaBiBh2bIrOvvQF91nN9pBfrmx9DG9Haa+D/eJAtQT
4cGP02RBGaOWmt2gzXeU2Vtou3yPyZfZm112lJnYJeItXuxmqDf3b/FySwn1vtsVBEzlwlotQ1H6
9r7p63mz2uRq4c+81QsPGluJsVx4CcHrv65r3QFQkEQOSRXcjkPi7ItqERZ+i1l3bCFeO1KN+hXl
A/tUVdbd5e8hU1ivgEXzB1j/RVTZLmFicnOH7/O3pZepeD7YyPj+8IO62mj6oO6blm82YRcoG+NX
Gur7+4DWYnpYEVRcyMqboMpQX4YnVKJkkRP0sC8s3v9c1DbJ7WupRIu0ce+ZOXC3MpnQkAqKaZOU
9ogSKvMAeZxDP1FKFJuy2N4Hgrre8221iKfiETc5YY3KIvk3eq8NiIfi30wqb9dKPhkPMsxt7+yc
ASn51VYDr6OEqAabLFdNjsV9sBsW4TAZyFbDt1qT885HHwbHRTgstBPjrh6/S8A7c9drB+hss63Y
1j3IydH31DjOZQ9x2Lnm3eoBj5rLrbq3+9EFlB7m2UQv888Onjl+Unrtr9fNK4+PQWl2vPk8/QoG
JShhFlo1SA3rR0MvwFk75n2TQ7JWLcMSICYJkCF23pskdFlIs7J1Wfjnvdbt/7zXVLRfvSjWTq4e
bhzbap5kiLXCPAaa373q2rQFpEj67JnX3SJp0/eZ99Bn4ZKjQktmCAbz6KtEX+YkrqjF59prtAMc
56HgKPMxer2frFCX/cU2maP3MLK/zLpSe4my8GVMIudxHHjcqxIjvJapQHe82TmDQmtuBcOTxR5S
2NpZJhIUwkwPltH8FJntK9CHaP+Y9HRN1RZgsG2HdN5Oa/jkyApZCwL59VbrVsutHJK4txKmtUX4
6Nfg/JY9VJBXNwO3ybylsqX6OXrgIU0W9Ok/hFmPam46ncUkQwmr09GZEx0yR8LIPNJpEROnWt10
ThSnOlWjGTvVQSt6+0qOEon8xMmlDHA4+rtW07SNHFPEJscSuVpt64oPNtnApOq3Ud2i24cAQGkZ
ghbsHWkYYFHnulZTlBgWOjHgrq+EYcVU7y1LhyKzR1zwoICfPNRLgXROyuwAzCA5VEs1dfVOgf5z
1OigoaQXbcEpOfsPbfIyFW9JyfHiXdvkpZ2eKm14WfvBcdlq8SYz72S0DclugSJC0+jLXMLU5Wsw
+ru9Zn3xO/07gkz5vTi7Vt9Akqd/qjKUWSc9PIo5zBDiMwZwuKMe2V/GQm2uc7VMduK1gkbZB15M
HW25ge9Urze4bDk6H25AMfHdDSK3cQ9QmdL1CsylvbHCZMuUtItMM4uGvknTt2nSn5Qpd286f4p2
jRVFv1QAOWYd/lOE4MzDoBc2pBZF8nlU6kcJoIHSgewiMO7XlcgDhr9UGodgzze/pnNmHRB34W1l
wVqfjhn8MBFvu35pdlkHseUIr0Bvmx9XuxfVw6GiUZI8F+JgH5bKVJFmymUtOF30ot42np7iiDeT
1QV1uekWfQoZ7KIjUSWXdUwLVrsMq1ts0xyEu3kgESSOj1tc9ilrCsVkoXeGXts36zB0fXPqS1qX
3uwB3Ug3xgjR3u6PSyCH/dy8iynaaDwmrfeLKA/Dlazf1spFpfgiPGwvatBir7KjBIlFrkQRGqFo
/ZZnm9UcICgJpx1F1j9t+m6/1f6nTQMEsfq8iVxnq4OcWs4UcgCxfNc+jmPy/XJEWexy9eH8AVD4
K6Jf9NMuEfSX6YcoHskWL9M11ll2q8Lo++UEJN7Leaavhh0NTu45NrKKlE5ePzcpAD5VmQGjZJUD
j3DlfJpskOkQ1vyOhJ37WeP7kxye5t/McV2fdYNGSPSLjGf+5sMmVFr1V6W9F52vZY1V6a9rfE3x
b5ogqs9zUiC5PkzbKSs4FZPR/t7y/bzpIXG5r5seOg814PQVZvP3xoH7Ab7IaZs2cDk6w1TsqKjE
97Qej9e2OylH3WmKR1fzKk4+4LAMD7rlhTxsioaHsW/0rx8WaW2twLZqFo9tDe+BO+nOtTl4U4bq
BA+Q4INq55BYufElqce7dHLTn4mRgKTk6e0Jfs0ajCkRoaIaX+qhv5P82V9FvO3xtxGA2BBnBwW8
c7vkM7wU2YM0OnR7lerWF2tqagBg4SdpqChC1T6NcGxd2hyy0qDVEzWMgzHCXtXBt3ssjbzfFmi9
n6QTIs6jy6ayvt3JphPdkrKp9FAA7HQum3Yaou4xoiW0FvOYojrDQ6BW+Q3aBpxAECe7TMHQN4/C
G6thIncCw8piEvtiqmM1v5Et3vYRE4KeWydWNP7M0PfbND0CvILkI7iZbT25bxYhvS4M85/dck5v
Pe87Ysf+LuWgdYmwWrXfhDTpeHTaHewmBkD1lk+FDqC5L8pUw4GM3CT509VowYONzKXC0UVWU7Sp
NjqcD8sPcmDvinEmvTZl2X1WwiVaL3xvXRWPNFT9p6O2Fc4SiyMgo3ZZkfQe7+LFEcSleaMb8BDf
jqSqsqJRm+fX/M5gONlhpEAtenc7v5/UH23yglIoHER9qG4jb5rvNPqbbgCwQxH2GpD30b5OFfr5
lNg9Tm13sNTWOduTbzk70iXJIYdIkS4jLbq4I0V3zhH/HuiH0KtMgd5dpzogdvmX0Wa9N+j+f+lG
mD5WO9w4ezNNwpe/iLcXux55BZ2NDVxkBfQeaVLzKV1ykjJX3aDeUDa2ELQjd+GV2rgx7axFMrYy
XhoqL3VLEpLkwF1Yd+VGWDYnN4HSSoHvUKambf7zokozac7Lp1uSVAX0t8ugwFNJeyH6Ge38h21x
xMiUoQgz0PakooMOu3GpudVN3EzTY7gM+Wjtm7KA3X2ZyUDDvxk1PHQuFi/r1PuOWrHMoHSEj4PO
PiSRg/Nqisc6Ow+9+k1MMtidV1y7qt5eVjZRHV7ntfUbEj3dGe5PZIy6MekRBy26LUToFjWmoSTf
vhjFI5FydQmXuRlkv+WpqtIvk4w3HJm0fTX3w0Z6LbUB9A3P5XhkLjFyJQMsafAWJDerGfreuNuU
Xfe6oG6Q2K5m9T7RHaSMlNZz+E5WdP5yXe3vpypwd3FiTJ+aPiSPanmPukovVziWsIfamnIW5zyo
KoBKhNbF67pWdYVotb8Vr8tPza09OT9AFk+fLLign5EDKOq67rZFrdxXA9xiEllYoLOrKVevZR+9
5qPTWMO0F6/edMNJA+8KGyaviD6O+CHWy5NsKxF0QkLYp1RPMotyiCg5clY3shs5qw4S+2qCRstG
b9RED8/Seo5hc6h/9gGzUvCIoIlCifRq4I18bUCjewsqm6/m+n9Yu7IlOXVl+0VEgMT4WvPc8+B+
IWxvGzEPAgR8/V1K2l1tb5974kbcFwKlUqK6mgIpc+VaUfVYgxxjYSoos5X40kIEfCLIBcmVGSXD
rosKAC506BTbaWsZx6IGKx6aOSsFXwDNkJ7xUgJfS2Wj2MawvVXSJtYyC/PfHIUHEYCwzjdmUUMF
2EH2zdApuHByBsC91TLoh/ZCJup0JQhszMBWG/KgDrcDkRONJ9t1EsvpgNHNuwvZTWkoSNJAMwv1
+tap6epiV4nwLpwMG9RfRGkV5QxEVhY4Uqcw+Z7jXQ5yFd0jZIBTaMGkGxfawQsygrsZ7nQ6u4K6
slh3HdJSkKdeBcGLKNvx5hoCGA0bZQFhbOwocEAdsbQHCGHLZoUHLL+ljoxJ5LxL6wUEGdnBK8sC
D76Abe28Cy5VC12D3IkhqBBO09JsvOSlVX658KY8/Fr79UUpBOQXw/RWYcOHb7VsUUHS1z9SO392
VFq8dQb+tahfHp+wH8hXgPjKu64vERCwHevsi2HajZHXHWozUFDlZf+6cjnYn6/s6CsborpUY4k4
S5m9IWn/+cp9lz4nVW4uk8LuIf1dbEBiBjbuyTa2djkaX7nCfR50KQMZduOvQfEfnFDz3x+QR4eo
oErM2xSEZktP1tWrI7sXDdrG+J+gNkKmc0q/GpZhvkS9l64YfvS3URYaW9RvJ4c4TeR5aJNp7QRT
+eiJEITRwra+QUjj/WNY+BhGGEXfOo4g4B8fY5yCf32M2PbL3z5Gg4XNmWOdvOwG/J5rBfkKJCHy
R1DBlne8xWNFt+zAxAFYvsIbiwuZsNqSq0DybktNGi4mYJWo2fJhHo66bk8u9VAUBqDGHKTI3mTH
q54LBwLxVn6HrRaACa3zAD0B56GPdBAGIkhHsjVRpFG/musKJMcPQBjld274PhySYMgnxg6iCXZn
nrrWfj9IfZYC/u4aPdCluuXG/YTYSsYRONU9IOeBao9l7k2wVK5IsMG2EF1ACmQ6gQ0WmnrmdzJD
XRRSMdqLdGrIq5jG8VTV5h3WLeEyrirwYY7Kbk69ZlChA2v7HutjkEHHoH/cXzsgjQBv88N7HJp1
2YY7yHV2S4742Z6Sd1kK7iswTPggQwXOmnrBeR3sKfGXswlyvD7oZd0wXM/AgUkJsQhD5W/L2Gr4
isTfLW2EpoK/JWF3EounM+plYHFbtLq3boGd6VQL1XWQhN1Mgj8yYqnVrdE1H4nClvp069qnPc0P
z9/HQWB49qx4w1FIBlhYqJxxnbbgUKIl4LwaJOMQV9AJ0YtFSpXTYfa2W44qX6Tmr4dgNMb1WGH1
q4S7S2yDA6QQj28Adq2qLEhfxripUOoHO3HTpnEAJos6m+3+qBnG/HB80/arv8XsH1i+KTzDEHsZ
NGM7HdqUoVpEdTHCbbBdeyPtl3vtBLAD7RaLLBeXyMKLq20VKi10micIwmg18JwdKLvjlbfTNMqX
P7yUl+jc4iHDDv7OwD+t4y4SF37s2Su/EEhwamFWxeVwV4/4l1Jao2fYs1F6beCGd5fZJn8Ay87a
wPsGmilOdzIy7NdIqYZlFpZzTKCISOvYQPalADRdyCP1tplzGEFbcR9FwqY5yNxDWvQkcsxBU3LE
wYBHSvNFLsoUCladeKjGugb9DoBKNY/FQwnifpC1+MtpAPvssuY9NA3D0NvUtvvem2JbTUPJ9Lfx
2oM6PRTYrR1o0gTNsvHaSv8pciYw90q7PuFPkTNnuemI5kS9k86MUy+y43DWefNrL/2aqCk89nns
35zpt4anWnpSxyL2hmXhBsajEY3/OhsH9m5TH2d/+BkJtNwH2QxbWaT8KAYfpDv6pgUO4n6shvHB
6Vt+rLoxg6ohbs4GdN8cu5dPdrqZw1/+KgEX6NSXyjXXleshQAQSk+MkBTuOrHVXkITnC7JdO/7W
RCyB1Qsad+3mxeSuWgGF7D86LD1/hjfuqvU5JL4MS9zQIS+zR9SvekA8/jLRGXjdgiU45bN1SXqZ
ZKwSCdoU1wcF2u/esQDYPXO/Xc18jOLrFXKvfL+C5wC7pVnjgiWLRLamEVdn18gfIpXvDQMsm6he
ShZ1PiSbFiqf0JLz2b6dzPpi6lStIfLgaHaAGOhML9608l4GoHjjTg3dVu1BHbm09xZqyOZBKC/u
VhLiZqM1hRfIkbYLIwuqL22FdKTDcnHMw756gR7ZbG9GqBRBkMhe12lTf6mwVrWssrznRQi2onwE
0ljbez0cFVDRdXgNydWHyO2eIXJRrqC9lz4oE+EWOiOb0rZR2+js/8fPKBFeKExQlw+DsJYBn0C3
r59oznbqx/bVZmI8jiYwy2RNs9xaDgpPlEpw6Fesuwkk2AFEeAwQ5G0amVhbErqYPH5xrNK8T/Mh
vY0l+4fM5OXHvrktbHt81V5m4G15DjxMadgPWGuimtnBQwD5eOeBbKUQqwFFjnfcgT5JAqHmlQfU
9ZY8aIA9ItypBWAfyKYH9C7YW+c4gM+iGCC+dA3WbvECuHSzD/uGrYUOfXmwO63z2V5iW/Sm/f9m
V1MG9dk6XIhBdJe0UP4mZX25LguRP4HGkO+gSxksRdjmT0o0KFr2Im9hBGgmU4ighNY5ImeLg8+n
z9WFOtMqme5TkJBFWDop6Gyt8qhkj6xT8Z3yWrXrU9c3EYZz20OFl2W2UFYU7m2+tRwp+3+owyhB
d3XM2dAeZnfI9kFvBiJUAGPVYGGZquFix2X30q7cwVYvpiFbCE4NGdRM0IyqTjNMGpCB1U2oklYQ
V0ApCzXzAQpmkaMekJkO7vzOPZMZ3y4YiiKA3Ku0wZQ+VNByCMHsqNezxrfQHttNmmF/d33dIjqS
jYsYERJoAXx6DdPb9vryDYe1Lur95EB9ghRY0DlB5mV+V9NAhhh0DDKkkw12d+whLbXpdZYt74b2
Pp7CTduJ6IZMnelD71g0/1Afma6DrrbfB7XDVB+tTv1D/v/XQXEHtBjYHvDROukjTuoNN0ESAepR
ScXrb2MTHY0Eq82HImzLxyINf1p61VV7TbzwsZg8g06Qz0339yb1Xp0RsZLna1OlqDizsqheBcY+
tHVl8cD96RatiOqM+7+2uFcUC5W59T0gIWzp5ILd+cwaN5CVbk4ggusPSkIsJ/B8eYP4Ml8ZAEw8
TTWENMaybr75tdhLC3jbRQk4N0gKIBSa829Q3hGvLvPYMkW6bZ6yNzTto1e8T6kmAJY65bxPiZLy
U4R7N26lejVK1oOaEWcjavAW0DlQr4XENelMadtf/Uo+gSY2AGHpcmhzsSFtsBBhlbPrgeKiBnHy
mppN10AoHIqcpBRGmmFVzrzzh52kxVwEMPAyThOsBc9+AdngBU7sEO+fBaQ65pPPXf+LjwnAz6Gf
Yr6JOt6txOSF+zgIxlcPctadKqtnaZXJOQND9GKArscrucVQetyDIxg6m7a3qFgf7JKUhVuBYsUV
CpPtdawq/K+rbOpWvMyg+0HtsbU70IrY9nqAqBB0Qd1pzU1vCyzTP6EzRnvirQfoqr2hsw/71UT2
ybFmf6K4J5OjASMD7HirRnuyk4k6/6v9j/lxj3/6PL/PT58zIETHx9yKOZsAVW0by3ChFv5x6EFk
O7LupitS8L7Xykfqoki+NdwL0zWw7Yj/NB1IRvSA2YdPCYReEg+qMAme0v+e6mr5mG4enoDS1x1y
KIRrNQS7dPRdJKtlYPnZhmykndCB+fSiMnPBewZebLxKuR1Ze6RGzRk3pvzMXjjS784eWOaf4pq/
v4CT6t1thpFpt6AtuzNYQ9yn9Jfb1A7/mu13NxpehhH+xS7ufj5hYwwFppu2cqBJz2vvLpaxfQe0
p0L9MG700jxlLZgtyFPavN25LvfBlciwKdH+zRSD6lA04Loln9Fw3EUjgaZjyLHMPvoKYF92Pl3B
XM3umQqnE2gjbsmbph0CPLf4nBwy5XAYPKBW7NDIdxl0MJ/NCimJ0AujMzVB9bdt8jZ+MKBI95CP
fDXqGtc04wxVT7JcUHOaLL4DGbM592aDABBmKIod9dKUAoIbZ2rqKccMnHw0ZQF6nayL2rMThaBF
MQIEK8SSUdxEH2STAyYOObgTxVK6qJqgiRdHG2paqVBHZkKzqK9F8Rghb/RgZ3MohRyaGpTP1+FS
1uYy8Lq11XKoFEZJcDfUKFVjWi20Uj1oJ7wWQOOuB/vDvz2U3x6bAa/6PzyAnEJYXKc8/jKHh/37
aog59OGxZsnZGkgchFRcbuM4adr9PjE2RKQ/2+Z+kOqDZL9uwALrFIa1dWobWQkGVlNUBNcnj5pI
mcxNQtgQpkYoZzZdMTUfgwitQ14fJmqR68dAhnKEk4hQSp2w8qbL0iPkB70HQIO9B4+xZ5RxNWeQ
xHqQLK/9NeLbw5o6W88IziNCVq3uJFNRZJfSyxhYaTE6jZ1kjZL6ZkPDfVNa2Ik23+bRehCkNLaA
98e3ZDL9HosqED9v6RMMvd8dBfSAF9RLczDk4AqT9XdkUpWBCiLlpTv6CFDXrg8Oc00AQH59IjD7
QPXLuCdLa+ZQfZq+hUnc7ykAJ0GQu53qrpoDeCrm7QUv2jvqpJsM2ViIvifijm4wkbYo+/h9uMyr
aiVcBvrmIvX3Md4DwO76+zao80eHJcVjjnUSH9LhJqo57nGH2UuHCbmjTiCkpx0HUcKSBnwMx/Mq
B4nr6K19t0wunD8QaILhJbQCpHcC+w747tMaSeVGDfE30OB+dTvo+4BoJNjnAmqMXpZZbxhI/TRw
rAx/5SQAzRQrw0zY3tEQfMuoxx3S4paGXsg75IWdRVg12cYHa4GCDNJrl8YcbKcZMhg6s9hqKRdt
B7KWfbL/7o+c4ZkFjej2KF0eAGFNgVTQkb8/YoCVF1dLHiOhce34FCxsKBLoKbBqFjGe4X1fgktD
hXdQ8QrvXAtZFiyPg20PGds7cAQg5u+i9Ev5wYk8WJhYt0P3dRodJ1lmgXA1ffiP0FNusnQ0O3Cj
pyRfmoOmdOoGmn36CnXPELztoN4d9ih60zs7PJdcyPhF7Z6aDTNXAqywTzF2Hli2/NuNXhW9AwXt
IG//6lbr2QjI/OGm9zHzbGSnixqdLa8Xpdm6HozKfaoAnIAw2bad0vQIXbDsmFuGvR2BQrgRqgSM
vbT8hy5E6LpmTvmFxeJLLFT1o06gd5d6g1jwARDoRpQ/uqD+Mhqi+JLXRQJpnNR7GBl+zJUhshsI
VLxfpbaGz1dx7ThZIw/WgP74rebmO2sMlKbVEZgt4oj5ZIY25Ewr8zcbDdIUHH5kQWIj8NcZYm8P
EIkpDw5SNhDmcewHskXytVV2f68svA4CB7LDzQQurKs/pK8AaZQmVqmN1dzNh5e+nSBaWtq3zji4
B64Xqy6wGxsrHROksSd5g2T7ALTr78ZZPJ6MXHsma/swSN//p0zNkwmWk+uJ51qzJfh18ptPmQTj
c9zWb7RGptUyLZTHHmLzMjT3ZFeBfyO4D+xDNn3pIsgOXMO7FAbWdptB7Nx2ow1VHozquYqgVAGp
CGsVI88IyblkuvBQmktycILntK3tpShQrN7IKFvKyYw2U+zYFwOI2/lgBUycAmmv+zxEeIs6yEVB
bmlZ4Ee2IVuP+r+V6cQRhOk6edMr0IW0TjpsykLi+6tLAwFIOR6waBxfwZ7rQaLSMQ6dbjK2qYPB
e6lAS3N0fKj3Ca0dbeWTt+wkKPwnzyjAhFX9qEZuvOkTP63eTyzw46YSgiCOhexiYWXWc+237Up0
0r5RFrQF0ibOD0gYgNEhnIJ1xaCKkFhhscwqkO9E9tTgDsRZ5wPtDSAP2qaFpF8ymNb6P/uQIx2S
BGwnQntfJ6MzkX8tijbAdoufaMvZl2K6ZcZ0IhmyNGHjre6jHSb1NQx3i96cfvT9b+PAhwKW+8F+
ayDLsADxkXgQPPQ3ow+MjQKN4ZklQbzuamk9l0b3NS+H8AeLwYOHVd130D3zxaAHGezXIIBvhzMK
ehIwaxrm8zQM8yDIqs6DmhIBLcBNjLBPj3HtGMtsUskSMaf0GIUDSNqppw2T8f2UuqbURADFyacD
H5BAK3RZZWmgEDy2ILwOLbD4FIRg0DBy2dwbdlIty0qKtzFXN56DWq9Fr7720m9/oGTqp/Ad/9nL
OHiY/cG+ST0zhe6TFAd8s9U5HTlbS9v3HlgiX+Iw2k46f0QHVY4BsDUCdePUzjjSxakzHCzKQH3y
+egWvhgP1GpNKM63YzBtCRJUDtAp7xtE9GaEkIYPgZLl7zbpgoGCRKnJmfyGj7GEOqL5yO8/zgdu
r+jsp+0J/BsoTzE9Y3WNsPS2+QiWdGBudJCmsAEKLB0XVGUaHa0PNCiEttP6apuS4GIZbzW23YfY
Dyrskk1jwHcYrebmoHL3ZlR5gsrdOEC4AMRJsT5QB5jswgV3CrH95I3V8qoZs/58dXY8TeydVg+f
3CDkHq8HJ2/ABf4CgpjgLMvK4YsW8YB9wMOXirHwMkrsW1aA329cDvKx2QU1V9MiiUMDT5cxXwFP
BFGD6/NpYFkFMus1PZhasttjZ1+KrM1XSjtTT5ghA7cwJQCCiZyd/3j40ew54xbIFlGWrtkOXU2P
GLECdZl0ahLx4bWLjMpKbKD6gM3QQ0gD75Of6K1SrMjRiS2UB/HK43tmq9k2z8DHatdAps0Wi7zK
ITdhWfZtnE71zonbbF9wZ7yZIAQJjbik/jJA7tEzIuOHr+qdWzLvrfXyYUmDcjepdyqzwDwSdOMN
x5TzoNx0z/REsIt2hxiROw8KgWu7DZJxzaDQt8h1pYKrKxXoUA31EkGr4MxtZQFXo7f24NoQoL9C
6QEIGd/9sGsCc4msauDNEfJZfAw2y1htoY8GeWOkc26AGR5u8lTVZ+ZCoV6y3IX4DnhUzLgZD2Vg
3lHL1SY6A29JtutcXZ6gh9Ik1FEYUboxK8DvvLAp3mcJsqxdsQ6R1Njyw3hd2NhoDikDIeH1Usgt
4dMAQbOj2YYx2YVJIi8SpApr31fxmn5Rpf5ZmXHxACU3dqJWEwbtuag78P6hjw5Bbaq1C8TFOimD
dxsqV+/C0vDn3yKqaotzNfEb8qefIsjj5ToSql5fJ1KhvOWQLT7TPAgOg35j9BIEmUCpUmn+KyuN
f0qVeLdOD/FuGYK1nuzSdbyl1Vjs2ETF8MQSsW1H3/qSKQtK1kUzbsktRQo9s7Cxb6aeHf7TtBMz
qoWrQMNF0+ahKg6cYIGN0fEdqgbDde5M7YZYyKiZILb+qSl0kyjLzKYO19feUCEoYRY/I7wWnnpo
Ch1kir+SmrZAtLx0fRQi6N7E0RyRogIuUTfNBNhDqWn6qYmUQXxOqzadm9GozHNUGT/mmZDxuCRR
8ZVakXScS9+az940TU9tIdsbAzpi1CcsLm6bLLhQ3wDk4m0zcnAG4Ipg1KjvsMDahSBYeYqNyQCm
aNxQX94z694FYSCN65yueRjbeEl91RTFj27+s8Kdt1UJsO5dWPQPKi9S0HJl/dHV5E6ADfNdwuwK
Wjrgi5pdUE1Tc8e5o1ZSZAwYwNjaULO3hvJSpMGFWjSowAJ9gQBBf6QmTen53Z2XJo+jpj3J+ia9
N3TUtqiEvcUCo4fcjaj2A2r3L+SCpIy4QINifx3Q5tLcohAACAo9CR26PJbzJFFe93sO6PICDBMB
UtmVu0jqAGjmyraNBTMcAZEtGazsbgpvq6wMb1Etme1iyBstTPKpGcrsiqq7UC8dyHk8FEHk3s5O
aYOHS4N7YJ43DcCUZDpptLsOul6r0JexElDYBmnhrFBwBQxJEJns6ODL+VgL5CoGWpvan97+Qzxm
685DELxqzW3SZf3ORbXQQyScf0Qy5d8LM0DmwCufctCl/c0hbbynYCyr2QEv3n5Xjdh06RkybJbu
PfDILGIXmvaFFVVnLzP4C5ObKczjl6oe6ssQR8Bpa3NXKLFNARzfIBnFX66D3ptYrSeIZE1TeZzf
jAML8BuJRYnyPsgjfTp0IQBvoh+h8ouORr9b6Qwy794FG56YD8GKLAFjWOekZbkNswJqeI4dQNY1
k2tHsuRJ5lgKxm3U/lMiVmUw2/4pkcaqvDH54rQIamTAZ2On3WF7iOX3waoaFNvp4SHEbubhk282
T0h59Oskw2q/0VgIV+MjZGPjdel1F2p5JtgUpjaVS2u0gO/QvZ2v3nujCOXytVMCMaWHfowP/KHY
mAEYTGNQWCMWgEL4XteoZBy0KviBPCBv74MrCnuB3mPmW6ceqT8Et9uK8WA60sBMD2ypuGUaHuss
Hg+eLquoW7+4OPqMmpEb4nca9idrgtY2WDjAz1iX6kRu5DEZUbltO5DF7gE+6pa+k9fIeI7GXBsQ
Zkm5iC1T3Vq9X12AfTGAZkXq1FVVifuz0uKkv0bwKA3uQAgIDvPM/u5JXx7p5dQ1cXCBDNq2FXjT
LxsW9Rsw6TWr61JPD3BV1h7JpEDTtzF9DpA0wqMycYe3MKv2IN4xfliOdYJw6fRFgllg6aHe/wa8
WcbO6cx+h/JSoDb1IM9B3WJi1vtpEOXNFNrFIh0Lcc50xWkaAx6tIAk0tz7sjnQKucpVfig4uBSv
JDOAhULXx+g8sKuaxYE6Mtxe6zKzkeNnIZRcO3M812BIe+l+VsrqXiI2RODIBStaUAf8RYL/a5NY
atiQE1hb38cwt7ZfrO92lO1UXcR3Xc3FA8s5gPGZCfqqJokfMlk2JzxxvlDnJER1BkX1uRjc7MTH
NFtBGRcCi7oZdHgDLuiUDqGR4BGme8YhRY8H4U4t1OOuydg73wCJy+7s0asvGfCji7YPzFfRDMaq
rFmxp2aKjAXUMdVTauktGHC2CwFmmNcwqQdgK0x/7wk/OaLq1F1iObToUimfpzwSZ9MYAxDoAgYA
Idl2ZZR+dCh1U7tJ7WZGtTgjXglNtKhBMgworBWobMSBmh9ulp4NYDFwoxGoYGq+obIDDFtV+TVw
EVPXEfPEbBSQVp1/GYKiPKEizl19eCAlgRKARKmlqz3CFpTy5AFNovJrVL/PQR4GFOfARQSOZDyQ
zPsWybT1VKMGZChr6x6l9NZ9JoNNgyjlDXnkccKBOAiGBaJT4Nn1Enda4Gkz7snZ5ijMlmMDzBWG
0ohGz4lwZLO2SzXly8o1NkPvfGHQ1NqnoGNatJoZxpnC6khNiNTwJ6eT781oGONNjFLl1VBLd1cV
EAyjvbqLv3onSxWvaCNPvdSk3frV2W5VeERQJ1lQVqu1W1AFJ0W/iRvfAEg57w7S5v7RBGprzo6l
ISi5BmRYaQDZKXXWjEO8HYEBmme6DvhzTkSKoEq4SgWWPSwD0E3kfXobpHijDZN3V4cFTMAQHAfm
v11NfeJCEsHO1TJqsy5ZeiKXq8Ro083crqJJc5bHfD+3rRAv37osLjRFmbvp7Th02B/qwcDbzfNn
KLEFSd1wyOJjHqn0hNXO+2HyE4B9/myLsgLzenMkO41ow4CDRtUkqhl+8TTYfOpDCAZ7qKXkocEW
ZHN0B/795bIAKGp9pQGhM4TRkUYF0k7E+cPkjM7jIAGTGeObDpRzj2ThxrQHfUR3K7Wp52a9SKrO
O5JHgYzEqpFQQmuMxsWKCqWSsgaHFA0VkJI9oBgrWFATJbHW5b9cyeN1dxsD4tIgCx90mYNK6anO
j60+xANHuxtFDszQlB/pjLpLuxtATswH8DZ+jInInfrJs5oq8Pn8eUr9RtPXa0hpxVs7i9IV6Ybv
c10dVuE+WbHGVOcOAPyzk2XpKjMZPw5u+UOGaXeyVPd+iBK7O5HN9cGv59jZkTon7dGBrQFxtA8X
6hlQQQdKZ/Cq5cbdNU019Z44mmP9RX5UlttIM5CJ0lR0MFpQVGovapErDZxEOw+cM1q/5rpO//tc
ZP+44nUu9uuKNDMrCn5ELTYen3gY1SkqbwnB6380sd1hT0mLx8q1F8uJz03qRUJcZKw5246hzgOT
4R6vtkPLEiB2yDaf+gCo7BPLOpCNDoVboZ5ZH1BmAJLSF9FiBwHeLumNTwbg935ivFRtXX4ruP/i
40b4Biro+QR40vnkty4zHLxnSGUcdHehR/6XKf7ffSABhiov8Hevnc5xTvXg2gsieshFJjYNdGpn
dgjuQdmlqkzn0uJPfmb+Yzwx/vK3QaHPmpkd4t+DhqTiLxG345MqUHzZ5cZwS4c29jJoZS6vlgmB
uFs31gvyVGjRV1OzWRaVtbVi7FFdZY2fhmbd0gjrMpyn7C1wdZiDDkroK+iY3m0dCmubhiCCJZuN
DOWiab0C1KBFte5RU78PPZk9j8a0LWoGUKu2mzwNrnYVle92D4xt+xr4umenxB7yw371/91e1qhf
o+zVnPjS2StQXkKTeZyTZTVoa09d0Dxe82dZz+pt7/jD8po/U0hhIgob+5trUqyzoy9ZZA9HMs12
sSxDVJRRzm0ywvQkePV4vXSHB862rsW4vE7ThP3nqaljtLJ5aprIBJXzbeey5WShQlC6EwKDGSAp
l6xy3aXRyBx1AEN4mXvwhBr3qGt5yrWN/BoWQkERCJItzTCPpQk+ZlFg90FBk57044Dl6TzT1XSd
s47TLd433pE6gQO7T5ysO/Uo418NuYcVt17IzCsPvPiq0UZqVpt88EzvymwEVZdu0nLFKSLk2lSY
Hsnm+iA4ACj8hjpnNz2vi1T45mor2M/rtMbof56WBgUGglmJkin2UVgG0bQ9GK2pkw7tx7ShxFZh
rLCqGlrD2VctVna0nvEj4CCoSesZarp+r1CIhNTEtUm9qGXD7yU9+RF2PT0qiLfhMH0NWmyJIs/s
TyAUxxqP2p420hkd4rCARGzabGloCJZ1vDb0EGpfZwhLEPzzvrn/wz7P/OkiYxbEC88v1AYhjn4/
eNEDs3vzzYMQaxA68fe8S/plMyT+BRLA7Qk0HignHMvgq1WfycGBKvGy9MApXw9VdS6gI7KiDnfL
oTH1DcrO9cqtVXwORJRfxATsAVJb8XeXPfaVNX3lKEpfQce20MvmcIsUMWIPEsKdeOeOb7lpy0Wc
8ui2KFz7Qh3YAqC2QncYKLGbOyoD/MshQx3FUB88S4Ba0dEQqEGqe7Kp1gHKbuzH+xqRwQ2PDHUT
ZoLdWI15J/WiNkEqiVqqNcTGAGM+FIEh8hh5HjsgqrKnopZroQs1oe7sHEB+PneSP9npMCK1dHBi
d/enXU8LdmjjUFrt7pO/ttMF0skQRxTkzJ1/DEf1LvLHppo/3rXehtwAiSyOU5Vtr9MyYOrPia+W
tSGHs+sioTMAk3/Th3hdo9AsvpdpANhvCcWGoQmKpWVb1YsnG5TxqSZ7832gAJQqvgcpyJMKt/vZ
2cUqTXMP+qH3SAYl2KVkclkFPPyJ1Blg3Fn6bYj/QY1e/WR33bgWeDSearMojxayq5vJt7GoBPnA
Isr99jtn0dKYsvwnOLifO2e0XwJjQHAfkfeLa5jmHqqoxtbDnuwuKfx+qVrTehvtfq9cK/tpetOh
G4P6DaBNCHSB/dDr5EKofnowWZFsQ7tOD7Un0xvbF9HKCnr1BiT9dqzS7Ic5itcuS8bnXg0jdp9W
cQqszj7hl12uvd4rX7wO4UDtyttpH3u+ONZN7CyrKOlAge3IY+xb00MrrQfwdDhv0GiGmlNotyfo
h1X3oGn7Rnb8MYjK9LU6F6Ctu2ukAJA69ldGgOI6EGBGFyMv4nNtCWz2Oe+/Nc7aTeLiO8A1kMnS
Dky64xY1lGKdsLS4RfFLcVuGKPBCwKFCvN7Jby1or/mLKscnnrIbMqGGy0BmWgVcLAaj3EVGm2yU
Bn3gX23cMT+LFwgbqwPX7725I0S1wBSWt9QSbliecybO10FZibf+KGKQeH5MVCBhvMKPKdkYBBHB
gvp9YvLxhCUXud98J7K3SfNxVmk3Htt8UTia8m0mfpuP5EOHT+1qiKajBNa1s/wDJGwWjgsWjzLj
lxmzMEEaA8GBZEMYh6hg8owCjWfqJJMrrDPj/bu/BMIdabLIORqN7yyJjsIum9cytq17hqDZ6S/2
vi4+2xPWvjqZfPevAQBaEnsF7pvXIEzY/RChmmqOZBVhL9/5XZEEOXkuuEEJk0Clajn4F9qmBfdE
aN/iiymfekgy7VqUcG/akVuvEx68UeeJb3iFgT5FpsZp7JzpBirVPogyUJCsRyKnWz4NeqQsERiK
3GoeSQ5OiCIwGsmBqLjpEoiOe79G0jVNDxBFGukI33yVAB+RA1Z6qL2I1nnU2PdAiCcb/DOCk0pj
8A1DvHrHJa+QFxAcauGdCT1qDnpVztLvkC7ajJU3RahJFGtwdFnfExuVhUDMJs/OZKpVwBS7KVVk
bPupbw9u3Y4n5NkhPu6V9X2NxzzK8/riC5YRj2EKcO9C3E9dA8awyqu0qoj9RRpmsfzbZ5s6/q/P
FlXmp88WGwZEdnXtF5VuiUHmS8lFe5iLs3QTqPn2QGVfkhn3qCOR+0qlqVogsgoKOQrX+Y1Xr3kM
xoDZ6CJtu/YHYSyQxi6wa229zQAxs6UYQnzrZJRljHd05JwmreI16EPRmd5GRhA796phywevOBiA
hJyV2w1nOqNDl5RgKAtdd/U/lH3Zcty4tuWvnPBz81yAxEB23DoRnfMoKTVYll8YkiVzBkdw+vpe
RKqcssu3qtvhYBDABpKZIkFg773WujSUpf8S1cSfZZXsV04cOFtXFuGtO0yQtgFUv8g8OQDiWTwa
i4E5NuKbzgPQP90ceuzBrsdU4lzC+h98/OdTYzTCyIQAZBzxVdeH2PaDjW6Ac5dLFxgUP12WU1px
7dTNjDbIDGyRFnQvOFKkWTJ+MWY+Ac0pLwp44FrsNaKoaa6ayawNgOWbuv/OrMeTv1ZIRYSMldQP
VZatAeVGXA9P3srm4bjOpmKXFvMYuiGPiSrJLrEFZMetkTwR3r8NsefeINDcX4NNG4j1yd6hnpjX
WiJyNQ2babU29kMs34fN4TfejBmQ7aDWBsPuykXO2BzRxWhrtramWJA43p43vlMrEBvRhyJ8mdE2
Lgki0SXQpa5JXA0i3s4obfnSUx45cJPtipdEK1aAZ9y8fyLUafZBAz9NOtrNASAT0EtkIKo+QKDT
t1dBAVB5LvtuZdrNwZLRcywKe90rWwPDgkOkgvaY12UOKH/KwSDjin5mKqO8frdxhNbzoq4R/Z2s
TYOWQQ/+SygtJAWCt9Ba10fd+UgmhL7UvMkh0dglyOZH6B6nWHk1KzC+NTMXrsl+ZiqrqcWcuciU
2ealvL7UF9QG9ce5VTsLWiDRsMfKgOM1vq/Ng4ZHKDw2CcMzZ05D965w0hgKZ/CbmwNiVGkHl+6f
5Qb8Qgq8/qbmQ09THpOIQrN8bsa69IGQEFzx08HOpLNkfSrSK9CDNSsCLvCrgvrOkegHOqV7mYOp
Nmdj2DlzEQ9qGWGlIrEH8d3DGGRzY5KYusFTFfR7Qra8jFBF5AG7kxA0fa5WMwuqZDtvOpizIOGN
ApOCQCX2c97S1DZjxZC+O1lxyaB0Xg8bY2OqGM//7G2GvJSNjSnmecbZ/NIiqMwXVEBQsuoQMOpU
9H6I4Y2sgJdHOe3dEoRDwdu5LjUtxpxXMl+1mfXdeCA/OCmTKILKTwjy9AbZ7AfsHT96M39xbprO
Lg8erMj6jCxo52hb4AfsnHCAUvwQH8shVeBe0tYJIDR7XjahDR9PGszAGKle+yBZIklRIfcjgnAN
98M3HZcveSCaL9WAuL0lQnKLBY8L7sma4O+YJ1u8tFqw4FRA88tkKfByxfPAFX6LuBsO51PL0daO
VlhTqaQEkmhqMQfRITNrAC1ej91gE9kA7YEO4wmJlyeIdVZ37lh4B4AFq7mptzTIF/MqLK8T3xlv
PN5j/TJ1CMEVgIhRzvcM+OJ7N4ecbkfUQ5CP1awHI9/BHIbOyg5kOlzqTFF3up7z1F7lIxLCO1Uf
axHkDx6yYG9r158TuwqR17KohEofeN/kD/C8Ir2x0LfGMMjTK2RJudemVMXVa6/K4TwI9OpAq5qG
eA6nMfNpQ4uJqNuaYjrycYFcILY2xcYtEB6Eg3tlikPk19iNVe7CmT4UXKHRFtENZ25aEYm3dmUO
egvT6oo2OjYNVqimlfR2dQ2Xwck0YukazQo+kE1mWc4ItuWkAiCj2jVYHMCVlCX+EfeWfzRnVld8
AV92t7FpzseZXfotHPADmOBpho1hBmXm6cwcAqgC7PwIh0vxd3aXbqaHMTHdLsX//6EuH/nLUL9c
weUzfrEzDbLu9Lald34IkWULKiH5zJxeDiD+4IvcKfoZhBLS/aVBRqCkL/Pszy6mfGl2pxEvRXP2
6wekDSKSVILl8O+HCcsfF2Y+xVzJufLyqaZSVCXLZ4LR06gj7N2mi7h0McWziTk1XYoifoTyZrm1
nCi/aSANyREKOqiJsdMcioEjC8Tyi/lgO+91nTmLk5UFUaPjMD0ByI3W9arSCbASP/qaHnmMbLle
2sdL/UiA3R5TzETmUy8NA+h1OtElV8oNsTLXYSuWSRF58/Mn/hgYXioAt8Hh3ZnPTrXCLrmk8eI8
lOkc6qdUduH1eahU02IZRlZ5NvEs78oBCdEaDBN6JzTRu/OZTNv3s9/UGZPeZTLFg41+5qB+nF3q
xDTMZVTTcKkrwRI6jxmeeNC7ebdFK8FNFYJJ3RR9nni32oaEdpfY1+FkUUJebRM2vJ2bxpK53m0O
f0tWduR47tRpKAUCxAPPF1JEla7Vtes4V6BJKV+LkV9ZghSvTMurUOJEocb14/ogoxTcTB7xt7Lq
H0xCuklDD6ZcdHgCzvWXKmNh6rNyvAbKfEYGbAhSHt+AQI+d4iiWV5iQlqZkDtYINufUaV7bIUgQ
6WuQkVd4ZT13hQ8WA5kF+ypl036+FE/Nj7Mkpu915qxNmXgKwyGdkTyTT+fWYE2od5donZw458kJ
vNfiUDfj3lRBHCI5NUjEv/Yxl0E1rw/mxqxtTyHImG6MlTk0Vb1JnLw7mlIfxcmpUvljLhWYNKaR
TVVfg7NCWHawvdS1uVPN3Zgka2NiGlKdAXSRA8Rj6syYYQk50aBhyeLyqYHUzjrpwUB9GS9wUnsr
aY98LeriguN8dPdMNCfTzXwl5EWUkDktPoxOS9DwxudLuHyFBDvKDuxfV5cq5Vc3vSfDw+XKtPSj
GQVNIjCp+MGMbS0qf2ZZQn74VqXtI43UBl2VMTEHbwQHSE1rev5WZlDZehDdyzI9v3wsaZS7sUrk
rV++aVu11o643ZfLDwcHKXj/dbq9XF2vuHedB09mrPPf0OuLyes6XJ+LY8F2YNjoJjBNt5U2RBKs
POuf47q5t9MsuY8h2biThCBDd6qHnp1j5c3ViHU4kj/detWAymjrZgV70CC6M0ZE2HTeCFIdI4db
C4vn2UxDgO+u7ennrhnUsZtKovDGFXJFwJxcevSuEn1144L0qnETemeqWgpqryALor2p69ug2GRR
TubnDtwO7nq68rWmYOJEih7W1W28NYODEzfZwStCZ6ZoOni4WSxB+5Opake4EtO+rdZmcKBNskPs
qDfTaC7XiugeIdzg+vzpjdMh2ywSSzOYK5PuirDiytibgxfHz3ki6cGUeiwP1760W9CJ4AuNVh+c
kKmyMI2mKodE5oxVfr8zxWQsnI2M4KwzJuYSOiDjyHhnKiwJjRevHMnGXABoPcgu0D22kthTddEj
iZz2NDKpb4qxe/U7z/sCafdhCUXAYRP0KIbaWoB0CzmasecdiiqDAh8Q1F/AU8hAiZs1+6KNkLpm
n87VLRT4dFmCLwQ+mvn7jhsUaptznt4lNz9B6GPfqmL2IVHPiWuIiVPn1sJlF4H/aOLXAVEvutb5
fYEg20bXkPiBl9a7nwxMaBtrwBdWf7Xg5HyJORIgk459T5z0ukkH+0nHzQA9UFudhBO1a7e0+51f
igR+ioSANZD198kAZVwFgc5vU3dolLLvEbrLDM5g3KL+yndS3BopASRhwpFHrgVmC5oAfJaG/Wdo
VIDLGfUXs25Cn6eeRBgRDrWzmQD23pgBHfE+2jCZXUaL4m++ITqA5PEAmm/AO6xZNrxmMkR2qWc/
Qna4RFIizTZ13ySfy5YdZEHDF+B50nmB9OgrLW1yzOmA0JozRC8/enYpxChMz1wESNt2HLKw4hgB
okCln82ZCkRyPut+U/c7u4BQgnmzSD/E2SzhDHswg20+RPXOMTY+3Fl8FFsTXju3SkTJltwqATP5
EaMzxmaUtKw3pr6P05kaEdi9KtqiWAvQDzzaWXHmsxKpS5eJ41ZbZCFBnDfNz3xWWEujPm5AoG17
1ufJ3oWfDCg1pClwIyBuF529nHLn56HwwINdhsn/UO7msZ75kfb3XgLZEaTKJPlVNnIEXGi3MA2I
E+ZXETQEnUU89gvkUPn7i5k/8HA1BKmc9wxozg6JGnudte192NlqCZayfnUujiBiY6LCJdmyvdcd
HUHgmh5Mozl0EoRhAHWdTMmM1if0fTRGu/fRAscKVq1WDTxerp3MDGcW5IcOnUurK1OqSVpvYi+r
5qZoDnDygpgzqK9Y6SFhc7KoQSA2Z5OUiKn7zRhni6nDz2P87lOcEtqvRQvuyXBgxZ2V0L3hZvCh
TrpJgLVa9tNDAY2+aPJFd9clRLvvWDfuCcRfl5gc5T6sg3DeuCM71EnufCagSz/T1mmV78BCWSwC
ZM19MWZ+WrIDJcHatfMWoHrxYp6YuoZwRQmfxakhpNk3QesuSJBELzo75qXjfW0T0K6OzRjtSJaq
u6mjaa+SHBo6NtKFnCgR2yTFOKK2xWsAh08YNt0LoqXdvGVeeJO4lELMdQTLqJOPEFFO3m05FFk0
5BjVgiJ42oKhF9wfjCx6c+Zgq9op7cJdgLNz63TmhM+86aHi7gImNB1AiqmDdY2E3jVvGIKyGjNR
g2UE+P3luPYwz5xKidD6xJd2/mOEzbCoBZyu5m+Zhm18grLcpMF1wz3Cv6bg2oWYYvfVHnsy10nc
QUsv6DaNaK0NQaTzugMkfI643PhU9v3BcGh7CuydUd59JWUKOUjgL6wuzu4VoPeAbuMsqArIhmJK
vrdi/V53aTVnipB62akKzEAMEyUgGtnOXLIv0vQgyur5fMXTVxEFyL6MRRbqDRQL4gcvKw55bnn3
MQifdphRpqewG75O9SnB28IOQ7YTElQpP9ePCGTMclqXG0x//REL/v44ctFBH5rl68QuollJeogQ
mBYZRuOsKXm4zrsBumYWdBBcb3JqTcVLnUzSYYPcturUTocaxPqIXqDOFE3DpS6vZb0qfbudmyw3
k++GPfBJMuFvTX7bpd6S8bgmyB2epYam9aJs5TnVCbG1eqk0Zo/Aova1Sri1jKazQAzvZ6bud61I
LAV9DnIl1zHunp2L0MGqHmXxUFXq1YGX8TUq6xUccd1XmvnJAvlTw5V2XXj2aF6vVCrF3FajNfPd
jB5cw4hgHMWmzOGRwzon2Jkqc5CTF9mcIUwBLddihBAtkldXsdRAK0+AO5PEZepAAAD9G0cc4cjJ
r7xp+lXafrKhLLeJGceUXFh9smXEwluiTKCB3tYBg5gOjV99PBWuLfhz4YXxgnKeXXkJcffhmNfL
XisNrDfw4lDzfGV19n3I2+beDaNm7ft5tg0yDqW0aTBjMTpQXI9q/gzXfrzw5agWkrjDBhSCJkfd
HDylyqUvub00xQ7gvVvxbsAcvhZZhnTxobkblQ9ofxJlW8Q0ADCEwsMJyiDvdaU8Wn68VaFY/k6z
wnfwqp0axykUL1VIFkhZ7Kw7eNfwK3RRUCwM9j9B6GqDWK+NVxhUnkCkWJ1COGPOdaZoGpDd3myc
uSVBgNCy1n4ADLzdMbuYuKlduA8rSENcigIEivhdnWPsBMiQdoU3TyaGcUi1fhZ1FdxJ3qSHdkj8
uWH0Fn/W69xJD7kzyTPBA78El28KUcJihseWvoBvQyPn305vpBYDuF7wh0h51N4RtwLh0DTVDuG7
bRuC0dixdXgbUpBXax+BLOwNx6+MQJmn18Mj5GLe600iBjgyz/XGflSxvwysERiDpkk2rIvCFYIc
iOu5I+ZFxMrBbgNQSJKmG5pkzRdjETYRW8cQ55thsZXNz9TzjUX69W/Lhnge8TKgZLjrbWwBarhQ
1FA/Mz+prj4WTSs8/t3W/P5l1P2l9Ze+F+N2Gqp0Lb0eg3HXDQi6Qgq93PfwAKxURZ07hZQwyByr
8TX3r4u+89+csfzucNd90CnFzjLo/QOywKtzH50V1lINQCqZ540MrFrHVpjD9zStgfS04OmmQ+qN
zpyQ5wtm+oKrLkAmsc1KiPswIK87kdUQKB70OxL7YgdNBqzN2+yBkZrgPu0qcNNkzirlSC6OkrI4
AgSvlkh7Kj9Xkn4z0EZLfMO0lbxe+pBoDBeWz5+0wB/ToNaQYVyuLkWv7ssV5JHDVSqD4MAHQK94
/2iy3/O8hTRd6A9XLnO7g62xkYlKnz7XydnA6e9IT2eIFpTIEMEjkWOFCbcwKw5Ghiabinwqmlan
BbbTtGKvaD+Y1t/1TUSIyEWmQKBqqSssE7CuhACtXfbuvtQES82pvqsECAOG5qnUbu5814l0b6FH
uwDDbZCdwmACMOjoAKZuzr4pYIgXoNVg11YB1b/BkslDkObVEkpS4xGQr3QnikSsxyJ3bpy44POW
i/CptdVtlubsO4D9yG/09GtY/tldhhrpG21ig8gf7wrwI3hwxXjZgTetj+yB/rN5/E29zZRYy6I6
qw95g53dANu9VwrCSBdBoqwImzXXIchwRwgSXRpowSD4Yd2AwQZMVAWy9uFcmZU86vam2Az5e9FA
D/F2+Ng6/Fw0rTEBPOx/7JuPyNEpVbYAte2B11JtvWmBhWxEKLK5ZRYeTdkcJhM/H9U2TmR0oFh8
Gj6DWHdvPs/DG9H17JaMyZUhQ3BU56yRNhqvjNWQjW9A6QU3WNuerUy1PTiw6lNYTSvXH2OBv+Js
pepCrLRbO0t4KJEg3FfkMXLADYfn2j+psAYfNyb/IzAyiEH5bQinS+ccR6SKQxyxdm6bvG7mOVX9
l9hznltPJm922aD7FIfiaYmtEklehQeh1T7gBIJsAZ7poAY3SjcgTNLS6OhT6zm1fHZeULYJzQ55
HD6bZZrZILhAuc5cp012ZrHmMdyDAMMXS8PmZXi9dO+nR6vCq2Ji/jL1Ta8B7ZjqWefOL6amHjKd
KV4MXjkDYe+4Bmgme5SQF1fUDV8yHzBoCS62qzgNuysXAGqkGjThSwxpAE7AvWHLyF//3DOh0Xij
MudRYWVzBAWTOmLVq47YgcQb3lufXSeK9k4crQI7K+/SNG5vRCKR0NJBGbSHz2Ve+YRsTKvV8uYQ
BO7XcysZxGsN8MceiyPsWgSzIHkJD5mxNQcQ1614p6xrU4pKTyw+/eu//vPf3/r/HbzlN0gjDXL1
L6WzmzxSTf3HJ0E+/as4V29f//jEPNdxOWfgsOAe2EeEcNH+7fkWQXBY0/8VNuAbgxqRfcfqvL5r
7AUECLLXWPkBsGlBCdetxzaON7EqAEl/2yQDYLhay1eEzhE+V99aa3HexwZdmOyBWFknZoXVcd5u
kGrG0ysxhtnaNbxykEtls3Aoo/VZZTCJmp/KwBFfhUiEuSwz4oTHC0RjMgiEgJnIHILE/1hnjMss
XRDc4zvIEyN7djpwlfVHZzr0cVOtckx6YGT6szWt9BeQ6Wcb3hKs2HkmKuQjue3ZxPQ1xmYAqCmQ
2d//9Mz+608vBBO4szhHDFqwn3960OPlVldLcdd00bBBEDhA1hQdlxmzyqcqQdBkWk50I3DQpcuq
G2MhgHkCVJsgTez3VpXyrV0Wuh/G6chEs+H0GmLF1o7zOnxKo8pexE7SHSUkMfdlAZ6MAbGpzyNI
n/HzitfJFPzTyPGeTIkPpZEgHQ7mMaPVcK3D2NkxZmPOBaRB/sN96Tm//jiMwOuLX4chNURwwX/+
cTo3KV2kzqu78yJdFBy4/Jx9RoQiP0FRtj0Bqv9gpsOoVtbKTHmmOFkhXUudhgJaxXboPcMHrJeC
ZwqsaZiYQlVDrIHz5outq6Oc1oh4Kd6qmOSP3CogGVR0MB1ytq/lTWjl1Q0S7VcI2PO7fGLTL8Ft
C7qDxN+bOlCGJeumAP+jaTUdqqhf8YmXH14zqNZWEQNuz8nmcE7F21EqsPb7CpDH3gdnhtMl1bz2
gSIMmzto1/O7X2wZvamFvXWh3PHL0t4ozNmae7up0cjPjW0AdFIHpweWv+RAWfRWdV5230wHeAqL
iscgAEMhi0Q7awE93GVeoe5tTauVRcd8aVpN765Lz71zkPden/2NrLDJ0mZN8oFcvm3kNCvTZmUa
SpuE/3BHMO+nO4IT4lL851DMloAhS2d6nD7MVJhZ7AFUMsEdxysK8nGkv+oo6JUNzjAqP1Ovtp/N
IoxZbX8IuN9fWaGHJZpVQQoyTo5GAvasEmvEY8/ysOa08oqimDWT2luEJEBo75QxxGWScm86mQZT
/B/rzoMFJPHXde0iy2Zw3HQju5HuCXPp3pyxPnHKmYoGZFshUEQ2zI23l+a/2JwrWKXX/zD3/Dzt
Tz8mCKAEI8L1bBDReeLnHzMJK0LTjPi3sq8HhGIzb0aBX7ixI8tD0ndGl23qqaec8KVZ6xqLqgqB
0utYB4ZbEM8ijFi4wB63xaZGnGGaZ6tpdv1wAMjo2GqIt8HAVEPjA04nGsKdFoxqXiUU9K42yU7U
S6KZcbaYBpJZ7w2IzkTwEoDW3WJazeOiAJeN76UngTyXv/9VPPmXW8xhknBJbVDuEub88qtgRcUC
1aTilkAu9+hMghmgNkmQwjap3BpO1EDE8aIvTpEY08UH6uUcggaGLtnUgT8PwFgXVPKGWtmXA/Lg
etEs6iq2wMWd1XOTCphz0HNACjnY8yljMA7WUhfy8WJVC2SnSQLpxm5yDRV+DFKMyAo2pqinus4F
QikcnL/UGbticjWdjSc7UzfULpbazHqqJnrvmQxGdodpGLoidhCDqUuUW9MSldDY8ivIcJnWD9Ye
q2sI5DLvEGp7ugWGr7idilVs1+NGcSSqTPUk7wXmCDgVwZqCHT8I+10k43N31tZef2dPAJICQGSE
brFTmkpTWzdAQSlt4JaDRFgYKNA7d9TfQty7uNJNBJr5sfH3bia/pEo3t6Yqx6trkSKGsTJF00BT
QKgIff77e8Tmf3l0POhteBTiAh5n2IVP7R/mocEjeN0NTnkbhnTyOqvHuK6iF9Uh6dDvBblB5CdC
eh4SgMGvF74UYMRAfN9/KhBWWkE3FSwZUkT3P/f0qpZgAzMcvMyKgHEFF4vo4go+KdDVmqIbjcuw
0ONdG0qwigRqFYEJ9LHIrfwImlikmk5F7DCajSsnlpupmFUgHy1d3m9MEUCj9yFNEVLIywipZkvX
wV1uEEGRb9fLaBTNB+g10OJYGVXVGTgER9W4TRmgbmfoNc9AJAElMHqGXkNtLr/2Hf4Bel0Efb3U
XabPH2E+ZwAwB3nfdiKfbFvqk7C94DppgX/tAeJ5crQNpXBCsgMyFOQ9DcqtHxb0CawizQpzqr82
ZnEM/vMCsa6ucZHv1GIHYeoFa54vwzrBCA/w1N0MW+g8gCu+ONSajcgbhXTjULbhPTjXGfJz4K2r
ZL0dakQEACuQc7BfRK9YPqlZNpb+Q9KO9sK3+vRaITd0o/PW3pqReIMI4GWkjmTBrVf0ACdDJ6v1
+7kN0Tg4p4FNdqeDqedVMyxr7ug5FeN7nWkwdj16OYQ45zHcaA0Rq/raDeBBUUxnX0EAvzPKkE3c
7Hk/ek9IYhTzWA4h8BOQT5VNRTd9BIc9tR0HV+BmX92o3tW+egCYIbkmmA5PAzZG0LyAwDXP23vE
uQLI2QX5fZ6NNWQCinZtiqJM9bZukThuihBhdm7qmqxi7eQneNjpIiepvLXLPL0mpVzToZe3pqqP
/Gbh2/64cqY6m5U1lDvO5n6Xqiu7UFvjrIVoENgNU7E1DqPQRMimuqaXyI1uCQDhWCy5oG57shQ9
RRWHUy+vt45fld9bO3l24tEF5rX259ims5uSOvWapbWFfKARdA1Aca6KSOe3vxsnTbZ9VpRrOCza
ZdlCEk9FxW0xoVGQBgmV5AmIoqwcoo11qvBIoc4cOIQDjK0YMUu5UYmYfD98cfN8MQ758BAnAGi4
paCItWDHjtUtA0Ajx4t0IjfkabEAsKjfdVVTIQLXtV1yrOO8nNeUeCfwk4Zrxy0iKM7kwyGx4Z1H
SqK8EzYCBSIP3RdgqpZpFrDvgfb2bYOIjOmOdADvxIIwWiOhaVz9/Uzo/Pq2xKqBEYfgxSAopZhT
fp4I4YYqG7u3WgjGU7hYOx/hJQMZAN3UjRdqugFVGDwipq6FdlTYtPdjI0oI3oAlX8iCnuJWYT3Q
ldm3HHclksvY48UCOfwBAtV+tJETxYrhWdEgWcX+p/WWhlRFByA/MmeQcIQw7jyo6+y8jnCQfTzX
bEiudNjYN6aBIAJy8/c/A/11XTr9DJxg3TD9E8LssD+8D2TfI8/bJfrqPaddehOSFI88gfIxSLzg
BnDsEXyZl4c+DZwF653y18nA9ChSJPmbpz8swGeHSFk8//tLZvSXdY6kLnVd/OVcTB7sLztPIE0p
hAaj+Oq8oB99WYEJPYi+wiecTk55sO0k69LzyfrPavOOryhSqf5aHYC38VxNHB19hdTGxbqOG7ng
UanA0bQ0bs5MetGDzcHlkqfLIaxBHIyQx0IlNLy1gvL9DEIIbNFpwDxUQNlimM4udgoSef+wHTf7
h4snhOOdjm0ww8bCER4jKP98O3fD2EfVyJPN4APqxecORFnaEVLbEgtNOJDkbTd2ENSdACedTm6Q
9FZ9vlj4FhsRH7L7WRf4UG20AWWI+h5STiEIplO8c4ACzcM7TrJy102tpmgOAQLBg+iDQ8gItKp+
9FcdT4ATpvSFdPu/vwfsybvw89fFw+tKsIQwW0pgsn7+uoBaZAMiWcHmjOFyivnZIwPfvne0A4XA
JThUqumQjEENHnDUt4MCpg0E1bNEgMUx0C2I+YiE2zqwnfUALucQ+wVAdz+UL+0GE+ZW57v5v37y
YdXGp/UtL4YqCsLml+J/1m/51XP2Vv/31OuH1c99/oPXFf7/rckx+lbhhf+9+dXqp3Hx6e9Xt3hu
nn8qLBVWoMNJv1XD7Vut0+ZPX9xk+f/a+K83MwqQjG9/fHp+zSKFrHX4CL41n96bJt8dxXv/w998
+oD31umn+OPT/0mfX54zLG/Po126vD3XzR+foEXxb9dzsQX0XJvZuH/hYunezk3uvxk2QQ7mCRsQ
CcwVn/4FFssm/OOTw/9NCBBKnkvglxFy2kMBNmeayL9tyDB6HscsyInj0U9/fvt3T+T5z/Z7zyT9
ZZJiGMbF80ht8IrYuFV/eR5jCnLe2oFPtMkab2W7cIxCJXKPmGW+KYIVzQq1qcuAgAw4y6DgIaEW
3CLU/OE3+42D9LeXIT0s9nE12DXbv1zGSGugLEbkM5QFmLYQ/3H3ja9fZE1ePQXqpDK2Z8AcWEud
QHytAQf6IgQ/2+YfLmPyd318XPFreJQ6DgPpGB5WPvnLPrxlXIYIt9c6/oZUrFhADAtzJ7XsreXP
nVZuuy7/kggfzBXel3SorEkEdF7QzJ6NSllrwEHwmo4QZ/6Hy2Jsesv/fGHSAV01B5ObSx1Jpj/j
hwvrk5qX8EL5GzlNDhngJ2sWl9egNXUPmeTY3fWsX0A+ytpVo01mcujpop8IDmdlrZNZ2wrwNcNP
usb6YdcW0B4AiXh1kBLZt8Aa1UgT2HAvA2LXZofhxyEtZLVAeCNZFIMLfDM8zXPthf31WIKdLbKG
R8jMgnnIr/oZdG/zYzBYCVZL5M0qXbFjJx7cljzQc68H3FwAjmSNHbR7qPru+SC/YA7IsUs/XtZN
vZFlingGeOsEcUKkgiYNIBn1a9t7Mw5Wtjm+tjpCOfgOIBd/ZQ3ffKylHazBVj2k5QPsTLpm7co0
X4DZbB8kW+oijattkcWKqGVplVcyfoWH7Qb8TuE+TVJv7ZXNBAhJEbS3u3s/aIH+1VosawiuWYBu
2rZCrgqUbKmHbDMuN65AEDKH+um2ChUSLuoUFGwuW9kSdGXp1g3pJp2W+AmSFkoCebcCGiUA+b9B
1uTsyUCOZ8YBxO4bnS3GAKBeEQcLhEmwA4dALWIJzSJq3HXXYv9VDtGbyixskaRYZl75XarxJkes
qsQ+I2a+Pevb8hTfqbR86STSxuoWKDEQmC4qTCfYSg6zscDqsG+9RR3wYc6xtZvLCkwRGXA31gQw
1eMwsxhbOZV9M/rVBhnfAVQLIRHiCLG2abwFk3e8DtqqmxXhsOBZ9wDPzjizhlIvkRCb7kBS+yIo
Wfnyho7yK7BD1qrgjj2zQv/R64HjKsCfCagDOTVQHkbazRtlAwMZmBPPqol1vHYgwUE6CEQr+URB
W0yzfuYp0EXF5CXAlnOe8IV0J5HZLMED0JM1/OpvUHucQ9k+ndW1R9cqQ0pKjKXdCjyc88xX/VEP
tF65EB26YZkaFylSEqg7hGsImBezOBPfhoDy+QCe0Dkkh7+nAnyKCR38WaqBvkAox1/UuszW4B5p
VhDHheIOK/gRSeQHnnQ+QtE1sPzUrjYQDtvl2uHQpGAasFscmAURwJk5BQGb3l0OWROCJzOOipmp
szg0tKIU0YRJAa3ow2uknvAVBKObnanCDs0G7dNUNge4NR5AFA/duh8m5iyZ+pselwZTdymaswrb
WCQOcOTuRkA02W00IjOYPQY+cldMnR5GtTNnzB7lkg3pox0qBE4aq1S7LmJ5DZ4udDaGtEM+aF5J
oBmmZnPIPQqkrTnFLeMh31FbyAS2qJqbjufK89FYRV7ign7RYedO1Y+RTOsoNBhbZqbrhysZwPS3
8Qe6bGpAuhkQMOcrvFybC4R7gsjTdAmmdjAXb4aXptacInsdl4spBO5PwAGYgMYRj7037QCZUYNP
AslG9KUD2fnMZnh4Ao4k5ioo91ChdFdt7N+AaQac3QSK50G1gB+v24V9ex+x+jXTIMsY4s9C2AeV
CcDFVHuS5fgZRJrfm77DtjnP5h63UgiAhM0yHXS2gaDhOMNzQbYWJvYZRUjzClHRjU+CW2YJe8mj
MJ61Mr6NHX8WC+faT4i3GcrmZAfu/2XvPLbjRrZ0/USoBW+mMOlJJo1ESRMsiZLggYA3T98fwOpK
lc6pvn3WndzBnYCBABBIZsLE3vs3GHOU/Zc8dwKrp04P+Ef3IUOVroFCyl6x9fu4nMNLWX6hIIC5
n5353aogz/N7dENH/OgwG15Fmg+lloxeqDaTh7EMIFhZeXZKOdlXg0CLLoxPS5wf9WFeXoBUItfT
vqGZFSyJrgYN0ileYVQZj+f6EVUoTMDCdvKRw+3dRBOoKDqp4csW0pwJlSR/Jt9rqQpMvyTlcQD+
sKW4QBRTIFo4IVyazHYAn0vl8bs8SIbyo+b+BX3xYMZ95Sfw+3bd98yKTDyVTbGyFlNfjac+6Lv1
peVUXm8SQjR2tLPbvt/VbjXJ3a4ACUGqNZn9rJo+zNALXK1UcdBhgufygmun2LiiQnAY1Tn0VR0y
etJ/b8bih74s3wa5+WBITfkkDRbFMMk5OBmvumhMxEOZy1gGRK3lydDuz/pP5nuOG3azW3XEawN8
Hq/Ohq/thN6j1fSKp1lJFaAOnblyo54RAuZhLGN2wR3WGJk3dGjVDovCm7RQ3FVr3MUqhdQbdp/5
1ZaJ2VQIuQh6xT+TajgVtXI2mvo77tQY90V2IOoHEJufEkfVfBVf36NV96h/9oGFVMir2X8laFXP
ChKobgKO4ICV5bOCh/d+0Iu9pqCsUyrmN+rwP8wJ5xKR1HUwQ8PwJAft70qcFRMpNRsvc71a7hdo
uO5itK6hYikxTo3wZNLrjswVoNbarkWJXUmNw2yoF9CYe6YYB3lBF5YL+8FU43knR8w3cdkQB7Xa
KaoK/GaYAoQxEDfrMulaMZs5DtOPxeLyysJo2aWkwIj2vkAyWXw0SGc3ih/zpHjjFj+CqXlMADAG
lkA6oSl8kIkfwg7TTex5XkzjvhqebN0I7Kl7KsI+daVG/dpQftHisggkYcPyteNPGuY5powjh1wu
U+CIh3TJJ36J6oxsxSri7mVObVMWU3OMHaOrHFvce8vTYGpPczF8GkNkWSx7ms5xiOQJugWeal6Z
+R0zEIf4E1cH9DCwt4ymp0bRi51Z97xyF+2nY2dcW+p5qrSBt2UBaxYEvl3IX6aatEzsiDe9zDp3
tGp4/itmuU54i2XJM273kesMg+b3+9K6M9HcmNIWFKVR4+g8OQHQZ0yAj3LRndTCvtpWTUmU/Psk
Iec0Z5+ncLwjSfOxyXg0OQXXISxcG3tMcL1XRJT5omcblgTKxcrwAt+XzFIS6zwmc0DSkvNkhTZP
lzjWvDjqg8kyeAk3c+sblXoQ1vCKGLfh4fvkphrIwgGdOjerd8jSVS5SXRfThIMb+RF030M8zRez
m0BkS/KlzMlJL0N/bpYndYnVAEGayCXE/yI0EN49Nfe0iwp31LUXaznbicKvGKLkKucvc2r+sCf5
K7bJmRR+kNAPgHEPqXkCalg9R6DxQTbPF2Ae38uxeK3QDnBBxjvnmbS0b0Lo8LXIye/xfdJlt5yn
AjC/qQVJiVHNtmXre9+s5CZzKROb8Uq81LxkDkjBfdr2CkXRBAJhe2/m9X8vMYnZqzKXTafagPOA
+uzSrCjvl9KZL+qkuyA+ZpK6RtCpEumwGhHczHSKxV/M3MVinLuRnJhvIdXryjWwVp2sbmjLP60D
oL35okW1BSO0fGr08FiI1rrTOtW6GxVmeuR1p52Fn2QictUzF15poYw8oiK9JJbFf7h+El3ulsBE
752nKv7T2SBTxtMyd0Th3he9YfA9/Yy6pXyYtIrF1KQuUPKv+MsOnoqoOD88GerMnsK7nnIPhmco
FPK3qiz+6664c4T6A4XtGPOa6YtE5SFXoawBsLqk3WQfC7kCDJ+Y+7LU70oj82us5+/tIktQ9xM/
4e9hVqJNp6WLHiDQAnuBfXGvoAhshXl+901OwZKrS3WUK/MIG6E/QacF86S091hnPcKLl49W0RYX
getFbEstx1JpitcfURRFuovyOHTJKFbe3CrIcpDP9rB5Oc6NFUSw3NCANc890KtjVwtsd9uxvMfy
aYSRcN+mcX1Q5vpbUkUnTQ+7s5OO2Ql2wlPYj/O9Ds/2pFj1KSqyn7HJZ3SyvdYOnKbgyspW2DW5
qztlmNcpuPFalzz3jRZqmVr7VWd9tg1+lbyZBLHfPNwjVXAcMvnAe2k+xXb5kGfU/ErmwtQey9Bf
lhoHMkcKamWe/aKt6rMzx8eys0c0kligtfMDU0V9V8hc6ObyMXfmwjUOKfQk3+yYuehWNntyGHb3
QLa+OdE0HpLQzi7Aof0il8UxVJfvdjVBbfhmUoKDcXraFsPakiprVryt2fbKQm5w7dUi7Pusmogu
rrEQFnwhayuNzQoW8l/rW6cuGpG7WzPethPI/7n/v+1sdcfPtKVyyx5NnC7m2zbbuT5trURNm39e
3XZp1iO21u3Y7bDb6ta6DWXr+DtOOToq24m2AXh+g2NBpFKSm5MkO81pa90W/9hnU6Fi0vhvjqt5
8CNfn/mhDo77NpSloiLj3dZRFWrfT/c+1u1Uier89576ZheuH9FV6WQrfd//l+2R3jtKsA2awX3+
8xPdPlbf918ae1Yxwmk62avWc2ZwNtRga+ZoIuWR+iFfULjHOO4hlsqciaeWv4Io2ndVpDyMUusg
kj+3wLtFfkwjwJNlBi+ltOzQr8kSBllUXOM0ekzQIcTsgau6z/GJMgvscfSquJt7C7g6Bgs7YE/5
nY310U6KKbJvqzh85HcJZutErca0QwYellKrfQSmqu8XjVA6N0I10PPRECi09IcEBPfRtm3tYsGx
WeTm2ZrdMdbTQz80+SWNk/wiMHbzZNDOwDFMbxnb4Wg38kNqOR1WCMaMKx8fj4KVChfNoZK4VJd5
OH0gEF8uQ4lx1dayIR7upMrhTbtuUNZFqdmnlsnDsa2TP3eLFmW5aCaS3KSzI7fU9jV+gpfF+JwU
ZokgeYXTPJqNQZuhtSy00Le7RQnkDq6HZqqnIQ+jS7cuFHIXbRoZSA7VQO5H3fTze12S7lQilVNU
1tpZja45Lza+IwYknOf1slTThafpdDGi4gW7O4vnMns0kTReMmkE6Z5FWEXlJnkgC7ChZedkGKbk
o6U24m6xcZpNwzBzHb18QxhRhRWM7r4DE8iO9TP+D4itDd0hrIkxl9zEFxzfl705JV/Deqp2XZp8
ahwz2Uc2nq9ybsuXrbUttHGG22LIi6fmYDRSI9mR+5GoNFyQ61Qrf9tLILOzIzOTu4rtGOe6KM2z
oSmHsrEtf1asN4dw/mIZTXMqoy6Q1rV+vVKIL8hT6uaw2qz92RdjwgTuwm2H8UlAbKBkVuiX7cLa
WuihRLvUUFGOVtSZiWN3QY7FPBjFol0cLErwDElfFwd+hx8Bc8UlwFo3bdtNMNhwevAsypn0IbRC
znYMIrlajoYgosRY7AwDonEtQ7KYatnhBQiQdNlaeWTbBGBJGcDGukuKC4i/9pD0ED+B0EllkOf1
69KrpwadmkAFb+wa2ZBdgKdmSB91nxtt7+jQtrfeSJob39QwjAD6n16sv/bcdt8Wln1Ozf6FfHS2
6+esO4HDh34x8yZO1h8rLhBbttfvsFsv+m2hUJaDdKSgu9EKAkEDMf54/HMhJdGAWcO6/t6UpBSR
Z5MIt5eWj9uGfj2kSvv+bztum7bRtu3bqiUnaMNmmvJ+mtuG21m3vtsqIhOUF3umvLe+20mF1han
uX/VUrurgHAk2S8fXUQmIYDu7H75fLcz3j5evX3yfCBzhlab4W1bRi4uR09lrEX412/n/u3j/ba6
7fzbx9iO3fYbuuQt7+u7Bj0bSCG5zHs3IioQGcoS1sUe494vGiz+dKooV8QnjIMmtE/4REj3UJhK
LyLzEzBLT7zMjg2UWrPdaLXLPQoQeGJOb3Ij4bSTOdwNjdH7FLeUU5Wr6oXk4zWCgXxgVg/vCGJt
+tpa8j4nZxGoTfamMs/FidVxeEgR6eqVDZSTu1OPyMcKCudrbBl/sct9UuUWZLnWDsZxWk56osr7
ohNcwaqy13v7c1jO8h2Ep08xcc2e7AbhqDYlHqsqWLulc62W6aDhpDYAzWu0zNHdEpZIyM726xB/
FV28E82kPCBbWjRDc5Ca4bEceM4ilo5bD8GTt9hDE2Rl9hmlqZyoaBkvek0iaey1NyxE37I+149r
piMY0GRwuym97/Thcxva18KQzR3itlGctedUeSVOM8453jgLv1HA8zxcrURJqdpjda5RY6UM6DyH
hqxCpUfYQSpsCgBT7YdzdGbeDwzNFHjcYB9dO/o3A/E1KGPjseQWfFKrzCCDHhdeFzXZ3pHR0BUj
crcNXWXVjWSDJ3Rc22S/9Gbmqa38bazbL52MFI4+E1gsurZLxKclNaLnos32KwRyx0VyN468/is9
vQ5o3u/QVMHQM7wfZhI63Mr6KT8sE9aFdiJBxDebR4xjAuh2AnFHqTyEeTiejWVBC+VB6sx2n8oh
rmS6eZnseQH7q8YkoHtx331JQ9O+jMMsXjonOXWkL4/VkOou3oatR/LLQO5LST1FVOYDAhAwDwsM
U/R22Q2DMJ6UNIKC1ZnuUJl3ozQqd6Ec7lNRaBjelpOfhzFMn2T8oWKgtGehBcyz58PUjX1A7ixz
LUQY9mGBe0wbohg7GJF0ZEIC2T2WAoyokWkucFFILUnZwaCtXXJkyI/NMRzNscfJvSDL0UNCNHqh
osGW/tRjG7CQXjlA8/s106aR5Bv3EBD6nSPh1hjnkhH0+fiNqA+7THMJMttQj3VhHzMF5ONWePqP
ir7/N/Xcv5WJ/6l6/P9i0dfRqQz+xfD416JvkyxV+fei73bIn0VfRXb+kKF7gFu0dAqrOmX/P4u+
mAb+YSu6+Y5/dRBRuRV9LYq+NmBhGfkk5e9FX+UPTQVL4lga4GxHsf+jmq+p/VbnlB0CP01xbFuV
+UD/AsEtUDNup8wcL+he9EFCEey0LSaoNCclUZcTXHN8PUQ0eM4aW4R1y2ILTLbWukiWHF8D7GjH
jkjencd4OKFLD1ZubQHeJ26O30sBW41gy+JvC1Agf9YN3vPvW6dUZ/0e79sj1G7i6mp+iashWjxn
1VyTMe5qPsnqclHjLtyltlaebgsF/xAKP2tnsUCMdMlUvm5liy3fv6X3Y7KDVCbfawE1E9CIwq6v
O4k4bQuYV9NC2q1h/dZUc+ctyQBrRm2Z8UBfNw8Dz/X3PdOinBcvz9LZT+F6uuYWW23fmD3n9SHT
oyDd4qGt730zOKxzW54meTcWpTgZc1idOnMQp9tqnsc5yXcpTk/QdLKq607lkhkyKEmaEbp6lB3X
5raQHKU72VOtE9ahAOst1YBFwFqbuS14OPDvRwAUMgqWfP3GQpxMed/ye0pzpxi55ZM1pAIDRhIq
OWUCUykPW/e2w22vsVE/GqMmBQslxt1c108Y2DUnGDztaWspf7US0say99tmOZlCJdC0tNhJk/IS
2j2xIBr5XELrONu6OmxB6m3TbfRfxiy1NdScu7pG17NQ/N/OLt43r4NuH2kb4/1MW/P2ObcDC7En
y1OeMilbIyFbeW9JyEWeNCMvYGGvzW3ztqiX/AvQjzC4dW2tYh1gaxlItR5KTMB/678dYLSICVZi
DxK/Ok2lzTffRg3L9/bWfVtY67Xyvn3r/Lfrvwy1NZMaL9fM0F5uh2yt93F+H+KX8/5LM3W+a8VY
HX8/wy8j5eZsIl2hIqqy/TP/w5n+d2e+fehf/u9fxr5t31rb4pfNvzS3TYmJ95ueaztrBX2pNrf/
7fLeWv/Y935f/L45yZGI/q1TqriZtltntvJ+8X47g8D4TA6AXPMz681EBMwj7XbMbe/fht02mMtj
nAjjiCxEdSJnUp22llLyKLmt/tZX6SHVI3M95F+a267bpq21LbaBtiFvq4Y08ATc1ottuK1pjB0j
/89n33bcFttpDD1+kfox321dalabw6etOaTxIAdpuyh7ebT2GunCk2nYwPwWhyl/2uc1hvF0bgs7
VykxvW/a9tp6IdYbi2ctNVF3naKI1uEBfd42LTL2Zc9bUyY/UT38MoxqRjIYdyXDkBFFU/d9LEnT
3fTcNPg9ZAkz5DlX7hypQU3UnL4ljf45XAQlFqVxMURVvanpv2V453lNN01Qe75ji+oV1G6DQgLO
PYtS9UY7OVPsFUE+lfC1UwjdJ82K3rRlGHYlryB3hMPrgbO2gl8+5fu/MWNA4CL9gxD6WhtnOsli
q8Gvq//Y1/619X2X9Yjt2H9cdcgr8Rb9+9D/i2GgwfZ4mtmHbWRne9luZ3pvbr3bMPZWd99O8I+f
pJCTU0xJev/rp2lJ8wh1fhLbm0xGOOTkFFNx2lrd+oFvfb/vc9t82+fWJ2qThNJt/d8Nqw4N78/t
6NsQ/9lptmFvZ7kNs/U5afa5yOzyBAEGkdr11aWub9OttfVtq7zBr0oqz7tb/xC34Ga3Xd6b26Z0
e69ux/w24rZabG/IbfP7nttBy3rarfW+/bb+PmasS/4sGbm/AEl2rUoCNC6MsyJ/iSepQMMFDvoo
I0xezACX+nHat/KowcBUHPKSrY88hOwvIWwMFC2RWo/Ft2wwF9+eHRIInegCM7YmrIUzZ49G+6V1
nOowdMreEfLgZZn9RdNxUhPJKWu/mJJ9VDJRHEdk5DBGUmFkWk9zqVGLlDG9ltr6LV2AOSMGlgeJ
hjRnRM6hhkAoJvuUNbni5kn9IluSvo+r9lOeSG9pQeA7K70TVMiERqNsAwWDGWG8tqjj7J2EfIQx
Wh4SCKQWwBTkEO6GvBxccyWa1PFbFuJXNY8mzgYShI9wDGI92xUCjs6AmtautPSDyOorBn8/sxIZ
RiIOGRCHeSFEiF10/0y3zbKvc27XrkHF95wwI/ehbZ5yVX4ttGy6LxJxkecWjFvd+ah842pcpUej
3jlxoyGpWztAxqQp0LsZ2MCYPKG8IvkmbAj361BWFLR6rCBmSSakr5L0kowLOZ3kK0loLVDGz3L7
3EfiWuu4W9SHqpCLQFjrcw6tpaXRyL/MA7PJRM58ww5RhwxTw7UW6P+P5OEOaF1y9aqN6mmos3sI
ZHyBqYgYQRdJPBax25xj7VHVvgOG105FGA8fcosUThbPT0WHAG9Sf8aFevJ7cj79/IiE5ClVxTkV
009RKFgb1Eh0GgIQGly4bqd0sHvzGKP6sIyTI1yqkKluc0eofho7Hqqo/Jc7OHVe0TstNTQVqnbt
vKWgKF21VW2g43gPmXWEvGKVHGNL/TzEVLMbfCwT4vFaR41aiG6vAPTRI8MKEG0nBY5obSJ2fcK/
ZSKtOY325zJW04ehF8tj/8l+lqd+2FvJPFKck35I4JXqUuzyWP5YOUu1b0LcS6K49NpFu2o5SLQS
n2thuZMj8AFAuwTjl94bRLxAAG1KdNZwBEZUaxeXeXusEVpwkzSJoaA1GODVg4+vkeVDKw9GfGwR
Fug+RxkOruTifa3uehyJHwa5K4J5bo0HQznHlTdkTngvtM4821EIMzdPvEl8l8wo3I1OvoN3CJQU
A2LE2JWT04qfZa1fjT5UdgBN9pDmmqgNdIQl9k52rVNQlwaQNc9sU7BXpKg9rRDYHYdJ4rcIa/PF
EdnoKO+4djRw8yzKE4KX1BAUk3GQ73PT8XO3TI8mSaKgTRZelSqQuvWIWcSxH2NNW1btFREFQaET
i2tlOXeWhXGz/NpmBfVqPXPbNH3ExKNwRZvbZ1OJkQa0CzeTUXNwVB0N8Vk5q2kaevw/UaBHyttk
NHkQjsg3GtEsrlNpHufJmQ8Ylcu+sDUPvkH/iIo8jnZJgbtVV8WeoSTFFQhf7ILd1j1EMD8s48A7
vJHBQPQhpgZapOxrQ39R+wmlmrR7brQYV4iFmDUhbTU3AuX5yiAgYwpdZ1F7J9toDMTGftLy6zQS
/g2ZPgdVZXwgvVjumgXxsjGrjhMy5gOcnTWZ1wbC7nZLOnzVAeG7EyZQiKIrC6ZZTYWvh1t0aoPA
IxIcRjTtIFcBQurFB6lvLdfoNP0S1kPqQU/RmIyYWlvyPEVtSrIhZJkNAyQD1kIRiftWr3eKfc64
Go8GTMXeGPzZ4JFgNIK0ap+/Vrj+aSPpd8En8zW9vatHB/rf0NUAOcHrLaUCZ0WZPnXdUHhGOuLc
Lbgbh/gHMPMfZRXfJcNyMNPpOSwBo4TC2Nudc86l2toJCMB+J2lAVqrupVIlLoqwQosZR7Z9p2nP
gwapZUmcY5nYVDqkab6OKRAZkMr7AfQm4oB5tutWPqyo4DFBltp1odrvoOTtIwqKdT3do3D2CZSa
4ukZhkSFU7gVRs3+XKpPtSU+cvelZLWpU42OjBQta50T7qoRruycJeTGl+icYvY3NS1k3bkcvKmI
PiTcpvte+6pUwCzGbqpRw6V4T+LpeQqdzLeG2PbmDrgS1J7VgfaSRcqLgqc4ww8XZAGdPCz3Qo0P
TqevYNccuGpTPGthsbjkdCNPwnGAHGK+R0HGeIbuNAy2egYpV9fSeeQG406jQJgmM3p5llfPonfb
wjmr86ACdbbtIDIfhwXcciK4J8eQQineI+pxMq4YvN/XU9b4tcW1N2a9DUEgO2bda8MsyuPVKIc8
7pDw+kKAADgCmLPTOc6uCkGjG8gc+XoGpKzDCDpgJn1s5NTv1blFoDEJ5lRPH7MI69ISwMgyz/o5
qeLQ58bz+8iSvXHNf+tJeqct+2rpHK8fMGntLR12TPhxMfH90yfn46zKC/XaeoWe5nCvwq9Nb5zR
Uyr9EZYf5WPzR9Hkkm9hO+xxp5B/JhJwI6E+l1OCqFSYNNDMzqoZy2BLQwrQE+5nXVxnQaokeE6b
6ufaBrTnNEWEJDNdjZBtDNskOLNl9ZmMWnFcBmZEyF3tJMP8MA3zzlSKD8DGAEDb5QFksUXpAf+R
2FkuiJB0ROvtS9nrjdtri+rhvHWf2dVI/tnIXMQ1Qq+1yxUqGwVamT40TzIUwXsqTTsrBf+LP8rO
ysKRQhsp4W74OvRJEIUQBBLIC5qF6QUBnsEFLZ9qgIqk39UTXkwzBUA921ME+RgWaX5aUune6vVv
+jDtYmWJkKqO1yvDcRETaHbLbN5XjZTvdQQYK3O+oOuJIqAy3FelRbAkePKNHfn3bgxKGwsMzU6+
CyVB90FnooBaWw2YQKc2X4nGBR0meeog9n1avtgkiHqexyczcnZxq2B6Bj0avUe1D3QQND1a3UGk
CdWb5eq5ZeZQ12bjd113RVmscaNB89DWFw+GqX4E9XKuoDKbkOVNLWPGmorW72W3qLPnPlMu7MTP
pj1OBrKzGHxfEnVA845TyZSCShlEC1ydUzOE9UVR4yecXQauUSjSafw9m6CQZzDRpp/5KM1ebeGP
DJvu2K7YV03PLDfVIWUXIHC96ac28wBBk7NyVUv/YDuxBfU4vg8HW6IQJSkuRuoQvcsUJ6hSSrwE
Q/hjzRRabrD+FsitmThaHaoBeV67ci1JO/YxIIceiA1n9Ja+Sb0EEoWv15qMi+m0W2AQH3jGBYXi
hHcAYoE3Dm89TB4d+VPKr3xxcZ5AMJYaZj79uY5Nc9VjRrDmUOZzcnRQJo5agImjcu6cpWQ+X3t5
OrlCzSTPARC3J3zwVP3LiFDrAyaXPDrzMqMyP/lFP7yVMpVpM/b4xkEZRfYLEZsgrNtXLT56VM0J
XIqnCf0fXyrFXaTJT8i59r4ml89G33+P2gGgpZBdYcWf8hQYhI2NCbJqdSAnan+Iiwkn84lHc5zG
eHsb96gizhPKl1B6PjVJ7GA0W5tBmiFJKoEszE2MqW2Ren3lOG7CREHosVjpKDrWqQ4OMC3Ag3oE
FSB/GTpkMYwBhWY08hQNVrMDSTzH04hKZnTo82X2sUkB2Lo50GJiH8iD+pCazZU6e7eLNemIMlx6
J9Lh3ki+N7Z634yq+aqVmAglJwGqM5gyct1L+mNetMrrBvjW1MrjwDYWrlEq3ZKlkzHJdZcpGmRO
ZHu8uFJ6vx4Vbr4EJGaSMTN5VNSx8tJQvZfEytnuGjLdYWW6KfrNyOngEqfkZBpGOP29nKHDAp8Y
a85gjOa7sInlXRnlr3G/RPuyWQDME/8A+RAfOrDLqo4aTc0F5ii94ecj6Y6pw8Mli7/2c/IiR5Xp
l+H4U+0AKjiDclTm4acZfSAdT0G4nX+OxaR9NPB5AGkp1onlpAWjYi1uulpImX6qqM4h0sOz1EYX
0Q1L4PSrTrB0VzjjN2duszsyRwhCagDjJqxqsqT2miU6RmSFD+TovxoVOJ2xWwx3kI9mHC57y+l/
CFvMFPSCWE7eoK83bq2bJG2cBFgrlbg4775ji+XskM8921h/JpQufcXkpSAs582UCh8UAUBg586w
ILo3Jm/MvKPsFz3aTfaxUsPDqNgf9BadjYEg2dWs+aUJa37V/oMSTQyGbIJrydn9IGM5kVJ2rjtS
d00aIBr7EZeIrzFmruDfXLROkQDH4k5kuHtUUt662ADFhwF+4b5x+Mkk5bFZgc/wZ0NU4usc/+Oz
LjmW5G5d4zQgLZJnd+99ihUBG6rG4ng7KlqdDIpmoqK9jrRtGBbta7dYk193A8LGy3NbP7e5Pl5H
Zdx3FlKlBKpAF5dscEcEWvgg0QdJDBH6ssxi0xoT+GHoJndKzgbG7AkpgvtBQTC/WxdzjmMkei1l
UZ2taAROvy5IRy5eCit4p1bWn32lOdeUnWNu+b/6eoyh4F0k6h45TbeyjfChWBc9F6MApsxNofLI
R4BsKlR4TOuC1Kw42DOgrG217WLtmjZW8jBSrd26bv2tqb8mTH9PW5ct1eo1F9PiF2NbBbd9NTVE
hyIy0E5bd/llA8xzjenLrQdYDwD6uSqP24m3DWE8uszGNJ/gVPhb17YxyeTyDEQTT1M+t1GI5N6y
JB95qfSRXGEFqPLaKUryONbTzwn5y+OoaHeYg+WXaTL067bAMK33qs5EFOSvPqwUyn3YarmXwZmU
XEHa5aJJ/SkzMuOarItt5x5DhKUKM6jiXeuVq2GMG+aRCbpC2IC41vWmWuodfpm6J7b1WBgqM6Pp
mrb2w+LwDMHvfuTe6fWr42TSg5Gco3VFI7x5XxBaIf4fL6cZlX6JWciqfFHiyHDbb0Kw8gAOsH4f
yAKYewZIey1E0d+LavbfryhYbSCiYqx+c9xNKmZfj7pkR48qiG0RRtN5221bmHWFyq5disO2uu2r
2LBKDbxjgu2orU+d1dyXquwu76fJc+TIAd+mOVdwo1h1af2XKGyc69avWsXwgHIMuHBb5v9Ydwv7
+SgsbE63PYgCr3KiaKRtuP7wyO0OUuSYV/it1lWUcR0oqMf5xFjWddugdGl7lMXKF1v32zagUqbf
g+r2tDTrJCb+cbdrMXf1BsiXkEaMy23fuK5hsGSttc9VrIXsGVIh5uDxoygN259QaAg0Kywjz+pw
T8Dhs/fauk4e+3Whd213JKdUuvE0/SnB9/9RBP8n6rhOJf9/ghEc8zwpUdz4G3n8/aD/Zo9bf+iO
iRAbsgkIiP2FInCUP0ADQd12ZLBPCvTyv1AEurpuop9EicVg+i/UcfMPx7QI3EzHVLcR/xMYgQGq
/jdWsq2o0JLROXPQr4W8vWqX/MJKTsxET3PMoU96/6FlInWcMVp153ZJPdxIGlA4ha76ZgK3qrYa
PWhk4kgbfYqdniXfzUn8XOpOOhhxU3sSdQ2CFGK7xLnO7VCckJdx9j0w2QG1tFnoxcVWW0wakx5v
iugsYA19BKlmK2+RNlrPUw2dR5rwOjawrhvbxV4BPwpkKDkkUTVDQVbjfVHnHVQaHKebZh550HTD
TmvXHPCnsRL1ERdnrBDUC69POSibfA+z8dWZHRWSQsQcIidyRcu3BmiZf4UZRO0rTqK9JAzjAkPr
oz1jMixrRwtZ3d0EX6xTU9S05+jTiJ55XyfuXJbNVS1KbzY0BwI2+oRhN7rWmMdeqkGeADN/GvNe
vXRyq1270iYvB4NvCYfKM9bneQShN3PS5hV0J6imiWdGqcUQYoU+k4TRSF0mGCVYKaX8sL7fFp2J
smFdQztBN4tCu+fkKnSwXqkOWYF96SCl6Ieh74uEaEOuI5GemH+m9wbna9GB3xvKeBZosvJKG+EH
LGHgmAYW1yIiZ+dgGjP1/RDgYco/uCggH2YkDefVIXYMEAZaob7V3qymB30icZaTTYcqMF1RISdA
GiVUQODS14OEwV8K3DqTNBdnROfE9DJMoqBRdSsQon0pRsvNpKk868RXbtKk+S42S2ZcYxWeFueB
sv0mebbILUEX6exAN8xDWhVIjnaLzS+If4vxX1ydWU/rWhKFf5Elx7NfPWYkCSEEeLEI5Hie4tm/
vj+f29JttdTNhUNI7O09VK1atVaS3+IoPBq4LThlSAO7oH+IwWqX0oJ9FgaVjRCeONSwQD5pKFsu
JPOvQI0A7mXS1C6rdrGpxy6+deSRcdJtZZN0T9OqzEE5qDmkJTgQlGqnwJO0HWPJ0rsWRfZRy/75
wq2pU5RdekjiadVYWUOHRBVWiNAWn0FAlWSkrUaVaoi9BgZjQ4BrUm3Ea4hzsitH+I7hyoo6bY9X
qY6WtaNKKN/BshvTtD6E4upV1542Ar3t0SDpXclSfEhTGu5CWK5SJ+OZKgxvtY5SLy0AGyFNVSuT
S+OecjSSJe5zUJ9XmLcTfaN56IIoy7W06emwfWhGRAv06q5EpeoGwSqx8Avoj/VzdRLqlWmVxTg5
cPnxrhaBsIE+AgclyXDQzG2Rx+dVEybIuNAaT1nnx8jR0hQQAsBhJDiUY7YWTPPp6EI3ObIZ5zau
IoBotH+WSrlCow/58ioHVQIaTN257WQbJX0vnTR1b6zofMszwLNaLWl3TGlYze3B7LcDQnfzLP2o
z/St7FrBA67jr59EGlNl3BJssHicQWpHirExCFIAfOYb1n1wBhF0A88oTyJMCrOQa2csceQrU8FC
ngur2AkdhTCvtqPk1tPggAV7ASG+piANoRMJRRqBTjUN174sBGumRcWmmwHONDYudKrhKSZXjr6C
1ieX7ygA09dZt2skH2ikUMoOxzU0/uB20pUkPF/k/DzWGQQDoheVvssBJhfYPMKnkXF/Rp+6oo3e
QyOUxDTwtxBomF+o0SfMwI/ZWA122tQfE3r6bmb0Ma7AaelhWk6TCPxRq28KxYu6xFWLaD6JRfan
DodLvUDSNAHkdQmfdKZxIBi3sdyNu5SEcNPJ0T0boXBT5bo/s3oTVmNvSe3wBy3r2BHT8qfNUB6o
kGlm5x23HbumIyN6ZfU1WeUcF36HALZd5Ak6sMFiNrlSyFwveZj9oWORv1ImFZN6ZNlntGILqJfC
UJ8y8y2ioGRF6nwzFfCTKguc6Smta+bb1HQvWtVcQZq+wPNOTRa0dqgh7KgJNINXMx0l0I2+8mAi
CweTgksJYE0hz+o1naNKCuxYD+14JFFXollEt3nbzhNe4fQUPjERfEQDXRARqmLSJL5oLX2u2Sjv
ktw4SPq4gRVAOXICHolUyTEyMG4JWMzXAb8tpFBuUpDRox3Eth5Ov1Us4gw+fU7o73l1L3+ESEaj
EBTfRnH1EkWd6q8+KnFI3foZSk6jTCAqsdjS36nTq641t7hMdkEXYO4dUi+pRZxS5GbG0qL/gz0w
HYD0IwbBWUWW0xIkECfpTzlT/GkH01hXALVHswl1V8tgAQ6RTp71IdHqti+R5ac9VjW9MULl3YyG
o2gCOLaGrUlxfxRwLu6r5+9sKKNdJMnTbfksq4VbKKU94arxHcfxoV/lkICD8emwt1yFZ3ORaEl1
gqR9KOpzRzYsvMi64I2oFIYqENQ4u1XBzo1VeLCLhHmNG03oIB8TeBkqdbPQ8jvWR5Xm/SaduMj4
T4y0oNIZNG/GyrWWcNhM8RTJzZ7ELe+ftvmRiMrrhAbWoYsQVeqncjsJ8YWtx2h490arU2fg3Giz
cVeY83XSSzDYkbrupB2Rm/+GCfOuidB8ZeVhcAJ5NEVQaQttBSf0WJo+a9hxTkXt0RGk1SZDxJQ+
/tUXYUS56ZKbHic8MySY3KLWU2eizpgDD7xweehByJODNo1ElAGkJ4vjJqZzG6CYPXzopqvCwnCG
mlJP/stSnTdCNHAWK52n8YinXCKUQRXQfA7Femxoie+EHZT2HJ8/XPHkbGPWE3BhjHVuoIkfTaC+
imlMh26l/NTjGfFEjfbRAieNXFWoSi/AvhrtOh2Wy6zpe7Qxabl94vh+pOlbRM0Xz/hMZutKVg/s
KXZjhQBfZ9ryKnJp/mXjwV4oqvO7ZGL/ppK2Pou71KpfYYOwV7CTYoQ7dNQMlKXEZ7wF6RpxjGuf
TShRmIldYMFYIIPMRPdS4o85zQ/6E/rn8Pye0Ulv6vFkIsm/qsODZJS/Uq1tmnraAkJtyYLsTq1u
q8mQ0aZ+7kQIeVYtrJmNXiWiO9aLcu/PxOm7uDDuBWoMUdMBS0qo7AzPxcSq/BmD7ZT+yB1S98Dw
Dh2gH00RHIABfjVdkpwx0B8xRmhDLxxahKGtMgGKzFR0Ig1arGSREQPMoDNRXQ+qEC7ozmnKWlyX
Av0rLqodREY85rv2EJJTu0ZqGjajVNq6if2pPKPqUlKCV8DH7zPF2BkSmP4M0UVpr1oibI0lrhRr
eVv8KnJ4UldM67jJvTqKjyO2ENzT0wt1DlIUgexVI2xKdvBSUC1BwF4l/xCq9DTP3T4vAlcwQJcn
3BxdePS0fmPzpTbZRU/UEg0K8dquJpRZgCisMRffuum5Qelnk2JuiGX9DXk+lBrMJFgb44JP69Ia
pFbhklVEpFvTR0gHv0hzKFA9MHmqZAIU38AmZwNHyAIIG0HyW/YUTH9xi6N14QdIwG8V6QtRhUMS
Cnc9Ml7V1UwJfKXZwZCjizIDR8rKpq9oxGtKqqrpBWh6sGRNfVs9C2TXEqQx++YgNcnKbzMef79I
WyjF5pmy0Sn0ansxUJsmcw7mVTK4GK2hldyEPlMGbeRiOWRE+kE7Qau3UT08WSLLt6rR0cg0LgS1
5deojdT//c3fn1FHiBzsd+R/Xv33T/7+QmLssfNa3uLfL39/8++PwAlesJri9f/9+/98/N8X/72w
/3tNmiZ0lHWFn3ZFSzll+SBO2Oa/37Lvo13070fV6mqNvgoKl02wVcvuAuhUeX/f+O8XNCie239/
/PudVkID//ffOgraWzpG1SCYAG6N7/zvZ/x9FXIx//vSf/5N2YrEqaTJEJ4ayqtbyk8lCFyH4Cbd
+Y4aiJC5//7j39f8/YKWK0xZDVJGo72VEW6g//f3//6IHQY1+laP7Brdzsz69zerUkNMkRH6y5Ae
FxpZRD0TImNMF81CI9P7kTpm1iI8hK6q10zNeURKYLZhX0LuzEe0Gf5+2wnhqWhRXO78eoj2wqFR
XjitZhUtqx02aIabYKLVWgEdTNbWSOzxczjLF7QTjqWNgHW/I3KhRn/N/YLe8dt8IyKVEqv8KSxS
R3YLB3b+26qmdT6/GHtN8BNtC1GGxWPFj+RoIjBpzbcOERf9nL0ZC3Zk/ciJjVzGc9qviIftzMEW
sq/o8fG6B+uXXIU6rFTa+Re+nvGOAoGgr+NvzD5g+Yj0VPr5akvrGt+2P4Vqp5OVTyhOOWX/hbaF
MFsRR4sj35tDUNqN3fjyja3EQnCYalRjo9L8Xr2lO/pzV/g75Q7dTgu8dqnhcXKkHTLq+N7qTVG2
0cofV6OjuJrRv+ShfcqOxoneb2qpKP53nrjCPpZkNjrClH5Fhql8FaiUZ6DllrovMD+aMZSSpI+5
sEYRwzS6zIQDX1eQiejNefSUSrXOg0gV9uOGvEfbxn7u05bVCGuM80hZMZNskVdOt+yji4oIHiGS
TGq9lagT4h1Irewt6PkyvibiVfg+NXSbUspaq40t77JL/sUGnZ1wEV6XdnYpLvUZyQJL9QKkIgwn
XOsW9p+xpVv5t+l96OZxgl4T2gHCN0KwzTyKXaa2pTUaYUYLO5+IEFSxSTEd5EmTb8Uq1k93+lCO
lftDYhruzUM7ONNHYdjCF80A+5DK7PmG/PER6Yd9+7TGLe6a5C6yQ3poZYF9Apx9rg3nBBmMf7bQ
huNrmTiCrZyCX2PTW4bTrmG1vhkbEG5fO8UHbaP9Fnf+C7D7eN6wCr3H11XtB79C57U3BXUdUNBT
6M4WtANrGQB5bUKx+orQQd6ucktzHuKpuOW2dloKdADgG8EdrZJk1Im/gs8f84rSyEnsXcRtcpcu
rgBLOjTcJEtST4BIOLbqHpa7mQXXDh11K3TLa/1Iv1rB9uCeyc5X+XIMXz9UC64CRns7fWXRpVda
WVk76lobbYgb0PEUCc85B1EBm04Of/U6wWW5Bnv15SG/vsb9RrAfLb44dzi9eukkx9gV+PSV3V3f
ICdgcLybEUCzlljkPEZ+RhOsg0oZRxloTjPYprsU6mrhEZ6L4+S2++pY1ta8Tq90Pvc4ZvmUNXbx
yEiVB3TtaVz1NuW1BUz6WiHa8d9/BdDwwm1uuD3qpcVrV7ICEPNNnIbhDbfz7NRX3jc51n79wAiK
uWy361i1i8EZ7eq92ZOhSOY7ZAiqi9Zkzz9Mtp9Dsh+9p9N7EvWtl+7wPLaXVmYLmY7GYURONn6P
1+MGyoj3gI+xptU/M1Gic3T3n5nySG3ftDNyVOQFneftJ/XpgbSNNzAfzu+CeljCpeS08TqT4lCq
ewkcBXKOxeTJl+XMw2SW7QTMd7bLYDaPzYpfD1dk0eFWFMcKy59wg8pejObFTtyqPwKik3a6mc9V
bgXrjoKEth7rTfwSneBbQFspDzBFvwBJEnu+QXOwMi/9it10W4MObclzyjMBEyNX+hWS+PnZgzun
3ynnpa54mDdRtPNKzcN9JX/5KquTdO7+FJ3NqDwFj4bOek3dWsvdJwWtl9K06+/mJX6FZNixep3h
+SX9Ipglrt6JdIGy6t6NffDJ2VlVK5uFjNjWOO8FGCLKd/+rNk7RHurWg4xhWl+zQzu68ScWj4ls
3dGtxq9RceDT4sx4he9yqzvHwNVEQBdFLTazboFEtVZ0xJ4LydvKyR/QBwXYZ7Z8Hx6FupklNOBd
tjBoNVaN2ZRT+oyKG25VZtM1+ujOA72vKEBZ86620b1VrOfdcKjBkhvRyisbHgxE3p+ZHiF603+W
B+y3r42dfKToDak+golgXltWYWiXo5XNe9YIeivFq7xufOqdDsenYuxbyRVe4U0NdD9G1thavD73
MT4ZefTDI3EIr5YT4yLfOSw5Amt73GVOyOYwhJsSvQgLzb/QZQxqH1EHDnpvvCPfSB4+ImvO8VeO
9vLsgWrK73w7W+N6Zanir+yQLM3aIfL6tbLMvaqhW/Y99/tgeewxIV4ivQJcZm9fDafgd3jOLhSh
j69covh4Xrjh5aYPbD1jsImjNettk2CJtmm8gbrKS7vurX/+Hw6b+Y5e4i50veY6ik6sW7MDzvri
6JmND9ipvJbXMAQZWQcDjDPIHRYleuoxdH5kP2LXWcZjVqBhuthBe1xBik8sRIPabUpbRGXTgvyQ
CL6ER/E1f3AysI3cuhpWmM15PsAvpGcU4Wsr2EKrc0U3REHLTn6NP1rjqRKpJmeUxxRqWCu1zwHl
cZJyg6OFJcgdJzGFUVndpQfqSmzn9LzpmOhIdgA+By0puSANO6vHeLtROIg8jz4QlZ6tzNpqte/g
p5fYAVxB/SUJ3RZWX3CeN/FD7dDIp3G/1F8qpOR68T16M1HXYw68pG8k3vf2Jl5ZqA/sAdnVt/Ku
/kqc2mbzZM+oETWw1bu+G2YLQUov3HXf2rbasAw+wu/gS9jJGzRhPMEBAEBoy+OIpeHthCMqqHx2
kr7DXUygAwJiB7r7d2Ny2JycUffQ5MjeT61lWAB0tWQ9zf6Fh9NcDSiaFh1r7vIQUdXjfhPnbZmm
dIyDGlnVzpAh27rsjo03qlY7bbJvKMD0ujsIbniNbyQOK984VTtYzjZJA92/Gdyl97n8QmSMgIev
Yr6e8pPSZzssixwhtdPM0YJ939qSjOjuWu8uuuFXwyUC+o0jOI3iJuTRavC7seGLvdVrauv2wzc0
W1jvHNFXLWLPC2QWxD/K3G2xmvFmHrnsYUaB+Mox8hLzVK111w880Cwn8FpLs5nlr7IT41fhDufx
GAzHsL5jiZ3/1MLbM6PG+iuTTaKXexB2VSFuoSkLcePo4WnVVdu5RhLtPZnLF81mLudr4ztMYJ1m
o4+ksP6dGUyOboPy/qqBJfCGJZ0LK6m0OK6AqUb9AsSpIkOoWgpNcr5Q/Ehvz8mmLTsnTax729Ak
sO9DsDb7L8UBSYiYKWw76Kx6xTFxZozT7uxtnCcE0ov1H1sby7/jyeVnWHJP0yNcqa8px+8IMLYh
UGXhHdl5ItRatt2jtuvrbLGHVkhR0QHExp5QBGLzeG0UR32ttT14fKFukX4Me/dn3vUB5Ri4RVD0
Ma/1+4auBHeWrvKicGenrsYaQ8jiLIWExs/LXK0rT3koDwETH1t7DBgNEEZ8VkfWuX5L3XYj0j++
ATGRYH1yPbMFumLlrysstwcbXSVA4me7BSpJnyDQFm3+Y+hoE3sFnZ5ezC7Gikei0tYuHSwAgm3a
6KlFgASVblJsJFarNG5H5QikMmeHJ2TE1yBB5cqmWPGlfwSKgybk2MOBsfpfYeX8Mx7sfRlHSuoq
XLPPmVCVG0Y7OwokHrsm2VQXQhfgR5QFasWi/Ff1sN54li7Lv0vf0y3dvKznCfVC7qW23pRhrWLy
aRARa4dpK7r4hlXzvkxP4w7qUrQ8sbbe5tkuQkZY2cMQzQvnKxZtAakawiLJDfwotlKLc3r+SBAf
e8G37QpBcpA8sXzta7dO/Q4/5M4Rr028Riq94wo0grSNrB3k5jIJ78H4acR2SXstMQO0aLQNLCLC
WwvCTAgeWSVKQ6/zcYwt09NNDz9GAozJD7sjAeq8y/2SOa8eARr1bccpIBJiJA600voQLKPHVCqv
GXbqbxR1tlNtGcNGvTecBMMp86CoIsbTkIR1tKY4qzUKg8/8rEXbEanB4A3fyYLdAJIqDIklfIFK
YMFTRFeyKe/PRdEtw+7Ky+RTtzoSznA+onbBZjc8jMcwOg2Q7NNJJs/U/Vrx0g5IqnzD6ocdycNb
tA5g1NEbYnVHirRh7yc6e5s9lLh+4SZKZ8xaz3c0Q+RYMXV/yBMG9tkLWIhCOwYikyLiOZas2oMK
+O2gsylWPnTqwHQnYY/pNcIdje4UoX9cpt/aPBZUw0yfckyaO+oPVgP4KOvrFWzYbZXsp8lagjDO
EdWh0kO/R02LxB44Gp/eCv0guiWDRqTT95UePacjIRFqJBgR3EGxCTuK7NxSzLzyAOY70WAMOXeb
ppzLdXrCaGHqHNj5vUC5ZBexDyrfhn56il4tbjmyVwhZKvfhSwHbuleQGsllHpxK0GQfsLvk0p26
tXhSXY3i114JOcsJYkd6Ewt3erDZiJ0DEjzIHsc0pWNo10q8noiXhasKxdyLzLVWWcXtuXLz6DcQ
LGJ3G0eYpNzE4xsXzZ4DhVuutiFYCEcRARN73ZydR8Hp3zgeOJ+s9si6MbYyJWzviIYh8WsNHu4R
d7SXfA1+ZSMH+hJ+p9/t/qvalNZX9Suvx9vPTCb2CcW2/a0UdnBrRVIaf8dsTNOBh3DTiWmYou/A
Alhdn8hl1/EhP0MTFMDYQWZJ776FC6yS8aIxSN+y0x9HKJU/hF2QWDnG9P1b5VWCk6VsqMbmee9v
7KWFU59j5t6KSTw+/aYnNaKaRBWZKJWvxTE/pFtuyGov6noBD/zn4C0HL6j7PRE8thsyvXRbHKHw
DK/jb/e0CWkg6dLhtY41VDUtgiIoNXnzBXtFqBBK8UwJ3MNwoXDhYsnuyoCCSvATrHQkWIx9Sj33
RM/McFgOkvHC2uKTyNz9+so2Vp47nwWXcn01Lp3sWfviwuJlRSJSJbvgBezpI3sQtDQggnWEXTra
mav9Isor2NMjdqtfSOERjuSuHjg5jJ0lkbXrP+J1dWa58yk5ScOpdbr0Ny2t/BGf87O+K30d9rOl
Hf5eT9gfkx/RnfeQ55e0mSC/qtbZMeiORfI569sGmayB3Dvh7XLHSF5KIATC4qVg2l1lAirzlnyQ
k+veqkesT3oAMAn31A3yH71yurPkEumwQRYeIsA8h2I8MbXaI5nq6kZ4qdntJwxgBbjAO2J3/DPr
PjZV2zi1IOXNsYfivUhEy+DEFKTs1Q/AUUy3gOgCVlPRzwISF/SVDA/vJ7bZ+Ev7bOiYosDH/idY
6YGgSTXfHjokW1e6joNH0t7Lblk4xmfprxzD18sNaQb6knJ6fGrHOP+zsswbH45WDQ03AscxnGRa
LVrIt04UuuKb4JXigh7M6r49hbrVvSJjGHkSbmuRRTSryNg3rcVPDexDOyFM2jyYQJvA5x4ku4lt
tqzOxoerd9Lv5x4CZPVG65vwE9C0KNs5xIXeDT3z1FPEUewA5KV2wr1WeLf6R/WH/fAW7YLb8zpw
YJJ0DtaAdY5hRWcbhfjLU7+VorMq7e9xiwcZcKKVe87CcCOEcApkJRwOe9js6Xfwp78g2V8yvao1
MNei5UongOawEkvtLTYdvQW131f9x/DNecbHfOU+Ar51+3mr/uR0VKrgTeRsivCnaiiq2ulXdnkr
kSfdN2eike5L47imI15CzxqFHWxA1zAugBlb4tjFbOaBwFtE65k1qA5OX+JD3vnmK7H5LnfJMKmL
Oh0YpvQpfSYeDxKua/gyDZtO8iZpl1LRnfdQRSSPZILjubgQC+Rf0uS/6VTDmKm1DQICgAHSwz6N
7ig4yAJ2PJKnTwOa0xym1OdfRQldM1xfNgj0zzRJLSRhN9k3KRrD61y/VoE7KKcSrOYG5lvpsGGs
kTjUaHb5u9GicfTKUz+IFIC7Xdpzq0fzSSSQ3UsOghoMLoEwW/FqnfbKDxC6QtuK+j4oPHW+8z8Q
mcVxafnPixzsclm1hupq6uexocOMOFSLT70lr6ty/UYLjhH9ZrnTCzs+A3WOzg/+FEdm/Q/YiKn4
43rRBNTdZ+Cwoe3J8Rd8hB6pdeDFOPs5gcMbNUjn7gz8csiuZCv4BKcjhC/APIh4yZYALKstNhUb
BrqNrBpFY+Bzu721N/6zIG5r9Wa+1sUrrX67QLW1z05Yk3i9MO9bghW/X9lkb7ee7WeuXMIwdo0j
mYZRfKPLb3FUGQU3gHQltswOHwN8TdbGYo7Y1Ql/Y++5TrykcmLVMYd33uxOcpnaC0O8O4bk6wC6
0k5N7Jxs0xpvwgvHUIkvgU2bikbhhyCqwgx9nYPa+FL6EqfOs/fG9TIgX1xRM7CRUgiDdrlk0ZyI
sMPQiEsN+vW4lPzAdnshV68uOVmNlryMd0arvxFrsa1Fy3YVLbOPTY+4NPjsrtEPqQtxMVguG2Ts
sS3paynZkVjsHjiGBZ+xciHETAD9qAk11B/v7G7jR77ye16jdeAoA0WnQzWRKANqsLQg+VsZNOHD
NIHGrFec0jdkwsY7nZaCLVdAM/RNpv6G1B62NFwRfxG8vok0NZGF7VJabJI3kTJl6grxEUkzAas4
H657AlYIZ50azmG4Ki4s0NoirvZYZPK9vcAl2wN41KA1BKDGJ9F9Bi68skH/SYUIKVZgVsQIGs/g
PSRXhNWBbCfsoPUqOXZXgtjcav5kpkdElWo2kLuyRVZQRWHTJyyBGZHgZguq9BjUGwoG2EnSlbv5
EC5gomwZfhqhnmxxWTwgxe+HRwicg7AVdARUtEqvnG3CqiHxGVGIKSkpUrolSQo+p+Eg34pj6nK2
fTJsYnILiLPIvw0QmtQB7hLE+2gZn/FXGm7YGria/DreeSe2FZWEHQ2HmTD1mMGeeoPhX9pG6Rnl
Xr4rC1XZ7r4wfnqJ0aQHcXwPEpIENzgk6VFXfd4say7sWhIjQ25xkdf9JX+nkqxOezzM3yMmIa+v
6ExgUt/psDMv446FDFgNE+zFODDBQZoMDp+yAlF0GRD2Lhw7AXtI1Jd0BO7G4JqGlZiUlHwxfVef
t3zyKbVRDCV/Td94LcBOTXCRuhIaZmx+pterFJfcEUiItLqGi3WKiPhwiK+8oXMI0Ndo7JNJDAzT
kw5c2yw2KIqX6o3qjIHm22cp/Glhx+BsAcIUb8HaR+2rMD28qSplQ+TcyLtcvQls/VyzQGvLk86c
dfb0R3FaJk+8ZB5s2aTWkF+gSDArC2q/Ls9BsTEPnPGvrN1IwF7e4WjPLgQmSmjLgBXlmqvnWnln
vpFXzGfwdJ5uDUBaL2PD/bbylQ9kJ2M8KraUEQVRFOXsRnUKyQVN5HtSrvIq4huzekvUzFb6NYX1
kuUd/VbjL4PaDZ/8OZ+zpCsOA92SnheWvGNYuSPuqyLc6XkijiCvuaQV9XpKYPx6hl6z1HP0/sRZ
yIgzXhgjMUaJ6Bh0LJNfWVyMbkBpAOwhL654ikCUX8xO3lMbz5x7gbAuReThvQywsU7fgf35gcsH
Wcd6hY51foVSwYGdkpOPlHpVceAut0mKUi6zhGfGvZINQsgncuShcs4zqhIXDaCxooHVY/x4F26A
p972NnfF3KLX3gzQpkVYfnlE7ApMpUBlhzsLzYXmSb/+MjGa8JKfyIOf0KO1L/xRgO0PRrhegaH1
HjgJUGVnuMukNVxt9cFc4UcgV0ld3vufT+YTzHbDJSik1TDdENSmPo4QgFXJ1pOJOrhcKPeKrDqJ
LO86VvgoOXw8B39xmegYEZdboDK+PFAUaGuXe09ih8fI7TDpZZerYhHxG17C4xj8MaI0vNw2dyuN
CDDYtLoxdAwB1xirFvc/V4j+29w5f8T1MgmWh0R/GsqTMNto07QweVlkfpfyDQoK+wBhAep3nD1E
SQAtttE502H44oP7C1UCgYzJ43O5Hf43NxfeUAPmUV94PODCKVmzolx09ciqUBW01L1c3rUqvXkI
p9I6ShFYdOC/8RB5s2Vh0CDNYlCdrqZY96bvFPIfw+PBskD4DF7IY+cOuU2E3iun1/z6HEprgb1h
piPlXEOTXOoH0ECJfp1+Wcr2ylznKG0GOCLZRIWrNy3bAZ4IKWDChTnPhwewngWonO6kn5LWzkSH
jgTuZ2AqEQ+u9RlVTofXmvMCoGArAS2P4WHUFuoriDvhDnMVWud1eKhPH94oo8xV8Doew8rY8hhw
byXifuqHCMakfOUPInE/mHvqdcwPHuXY24iN1iufT6LmHmUE3NtEYKlTBDR3dByt6G78O8G5bPSN
QX046Su77XZMsvbUvVIgDReNZ2fxU37DpBXUA/GQqCZsgaXjU2IzALM9tMnl6FssfK6OdUxXHZHj
2HlN4oqmjZSErReb19l02E7M7ty3nwk0MXQzy2yTKwcobaLkGehxSIeWt5+9qfBLEZcE35RdGGPp
yg1VT1RxL3C4zD54Y+3pzYUfud2FwYWCbbwmLg9WGHhZT8FZ0b/ZUOZaBjbcmVB0JJfkCYbjXG3+
Dr+VuyA4BWYzZJ/1VRk3/4wwe6nQruFUMj5p4ZALo+k/FK7xPm7gunFnE+KToMGiw/iojc+CK5aq
k/08Ke9geIxGg6t4iki8wyyEU6BLjiTg/eAXDZ2UHo+OgaJqLUcuXJ0MwicDyw7Ez0vnP4lU4dJ6
y6gvgq8FAlQohRJoLJODBdlgPWJ5YHK/3B/PlWkZULdTFnxyyHbmvT4H3BOJE5Mx3jKwpHlcEve/
EILoYoHIqrnIfjZWWC65KfzIWNk+8+s87/j4ZRL0QJk2IhN4iIGeq4GvgHKSlVlULqTCHU2aGoHU
rK6nHdCsbZ/d00YUKpfgAr3G2geL0dxFP7BU89dlvgo279wbm0nzkuKL7IFJRoJLDqyQtZXDW2rS
U74Xx8CthZsIx/PvssP6S+uXkca1iJ0MlC8/c2YSWsgNVDinYo4Vm1j1mxpGhbsMuOYoVKRMW31H
VB0ELYbeRYUR9pQzsSimXS9jPGDVb+BsMDlMY7cSCqhRIERnPQt8lsGyfhS7pltWcirod6dnh/cU
veMOj7qud8+apMIxKZzDYXkJ3hlRUTrA7EpA7iWHFVCyh0iW2axpF5Ob9dO4L/NaPvMsAVpRon1S
9qxjuwWoh/QiZDQKYgzlQbgEyWUHKoBJoXPl5jJu02Rs2YclyWT3J8XHaQ1+v+SYph1QI+/XKKjn
rZOGLttzqWyZhtxFH/ok0AKBOgv06eIGqn2R7tbJxoxeWnwrBC8UWTxum2BEvWalwcg0kk05fAs/
MFbYxpRHvcVuZzRe8xLTNiYCkuAf+vNc0eFt2stM6jYwy/GgUQlSUO9yGoZn3snhC5W9sN710W4q
HLX/6Nu3peoFlBDhiUGMgHHClr1KAnJCwQdqsgywZyvfwAgmZRq/qtdMTB4FUxbGP5BUgWjQCytQ
BesjyNItlkgRXjmMjBIdzaWINyBCQls8iQ0xR7RpzsKdn41ow1uF0ZvGLVQbnhoneSFy2m+F9DWj
ZjYtd8Ery8peftRw12B39YtoF0G2XqRi1kskzboX4H5+gojw8XrjsPJ4ZypOnNs4kPMGErORov+0
bCDLmZ2BpG3YSSAoz7FTFB7TplPPLEvI6UHzTjc0z73qtxJvhf1XjFffDxOeGkggn1m6bcxmhyCw
GyWvIzcE2YFVITTOXDua6KNNSW+JNfc8MDgw3U5W1+GwFjD2AToPnUo483SGzK36nTKvAXIYbqE4
0xeqsbH83YxYrNUp+2TOsKS4MnaiGYEZruDvds5mxM7BIwpFX8w2PDR2nhzSimZzPvIytsvmG0II
GxTnnaBueHnnD+TNxMsZxoI2AVi5OrKNdfHhacAzJjan99smbODD+FTOPsAyfmQMCc5YLeJIjnqi
gqOawPZLkYHHyl/lIY05cMYPJnJyS0tOMg6o9bwLcMnU+xLv8VaEIKnPFpLNDf0dEIRpTbeKntkf
DjhFbVgz4GmZ/P0KJ4CSDJEYd6//sMmfwEZJ1slXl+N7UQ3i/iyKzbQDIgHTwPrbwLQATOZwfoIw
BUTkWA8LK8MzRuxh7EZBCNkU2TxUEwHEsEauEF2gkcFcfsbJimoRPkkJb88GW9dzs+2eyGs9w4QI
SRteZiNL6BRq9a2qADbJSY9wHkxOFO9iv9KUc1yN8nbVlfLWrFfQyBJIVIWSb2hY+0pa2ijydlpE
MplTYp1uxCFa7CRpaom1Z+H+h71z2Y5Tybr1q/yj+tQggCCgUR1JeVOmbtbV7jBka5v7HSKApz8f
qnGqvGUfe/z90yiVJHs7ExKCWGvN+U2ryw24WaUJv43W2B7H4U4yLgQcm0V8Cmmcdb4wl3OX3zSp
b23FwifSG+/R+KY4jyPytgJnYuUaPLjNyUPrBRRS/8ElqkXi+I5fTcRDpnF5OkMt22FgztjXELRW
ATsIM4zkYbHJlbifArfe/heSCI593kZ5cPP+qy53SzY59v07xbAscyDRdG6q1RZUOWsgX+8Pl6ZN
OWWjhi6BTDT/zxcHEywCrvXn96SQ0WkCYDDcuB+iS2K330lZ8ygxc8t2w/7037+Q+dm3YPZHeCBw
IN+/dNCqARn+5+f373TP5VdW5WHuUVGmCjITfj2+Leyab626yXD7LkdrBfxaeTfjHCVCoFKKeyRF
738xRMThvb/bwEIR2gEQgQq5fvv+y3//h+t/jbKTP/nvL5s8OuiOGmzo6fV0CiXk+yu/f8nWTyZ/
fzvv377/ErTXc2gzSZxc3EpxabfUlTzpmvXEvn8x648ffvf+B++/c8Zk72bEQbjKkJJaiG2l4xap
S9tsDLFzKomJv8zbp852+rOsJVBsYL7hxL25IIdKEsiFyjw8jSB8N7JQNYGZzaOhM7MgFpPB2t7O
6AxU0/e+AIgSWdFXoHUFO4L2so7gmptWMhgB9HLIaKFlSiMg0FV8U1kIZVzIOQJD9iZMenqeTZCx
Je9xNpH4NLc2524eA0I2zW0z8EDWNtGrVdGgaZ4piYrrblrdhIGXX/Q6WPbhFHwt+/tO0hCUnage
iOixUsp1Oy3NNg7abAemj0EITRIIBnezI25bG7yi6yF8bU0E24btyYzmcCc7vz4LMWhREtCfq+et
mxTZJvV4pNV6/NSjq2zoWgV5EV1hzD5IfVjdzgzhOgD008jUMKDWCqXeA7ahD9V4mxBz36acONPx
vO0r4gS6sUKwp1a0UUdF3r5No8UDOmYb5NNtixuG6ZmVM63nIYT3UJ0zVUguREZVaDGVWYpmjXIp
Oak6uDCa/mhou9vGoAgpBRVGWadPtT0c0NOnvmFAm1E/10qlB7Ei5iFapQENQgAuEWOi8YuuOWld
azw6r09uSO1QTew2bWB8mBUvdImjjRgqIwm0VRrFv3uWuMlLO0cWhWWCuXqsvV1RZ1+BomylyOV+
cuH/NQWbx6RiADPSrPIj5lELvR07XQyatgwOVk20bdk6985adWGFOAS0EJF64aBVKI/Cmyk03DXa
Ujs7MZ/rkXdsWTmiQCtYs0fktc2zi6jHy2qKCb0D+ktrIf+sBnajtvwaZqE8xSMPuFJiNMU9/yx8
KkN0zOPBInxkTDTkB7uqjqGrMUrYxK8pWV8UYt3eizraxKYqrrCDmdroU99p96pymrvFjCikGPRi
QVmOQsmX1nGREmhr15DfwQ0UwKXDlB7Hd6a66cmFfwbloxe5CY0bHMupOpBLMxxGiPZ51NRHaXVX
Skmzz9vhix8TOGBMi1aFm/e8tdTdKFKee+mcXhRxkK4XEXVOqjTdHPVWAZFbcxeyTeZ5by15ClZM
+C94iB4VXVWdB6lCzFD21WFM7WOihDwYlLTZMpcolQzmvWz8nKfw0cplyLeZ4Pk7e28qVmZvOox9
2D6uXQ0xyYWVDiuW3T9gKen62Dlyc9XrON7NDyDWt9oT4alr2hN+muGIb+VYRAICUI+BpqFxxpLP
rAFB0iCPUopsB6oWRBjOo1K0l/byafAxz/Z951xWiCOw+R0CrVCxOfMaVkkWZ1f4/SUOqRH0jHyz
y7rclTUZzwKqu9v1j6arvhi/wNI2CiKMiuv1SsepS6QmWaPOSSXz1yBv0gsnBTWTYHkzWFRa0e8m
9t9euLeIviEtDEuzj9WmCtF6dItJjxnPkXDQKRhPzN6GqngVLSIDUS0O2FaqgzWy34KBYW+dWF2W
jebBoiLyNcekPcc0fBC2tRyMW813XpLss0YSKBSXX4vIuQoqxOsDQZyipI4bsbn5hsma6WkbJt1n
r5/2XjBYxyVFpmGtBklQHfHWDfrH2S6mg2u7p5aPhpYj6u84Cc/n0f1LGuobHFeGngC7IiHm64n5
rokzCqFULjfSc5+7EEApuQ7poUtd9oQ1jahuHqgJMWH5TY7erNPToRY+usGEKbK1xQjrXtQuNh27
9e9n/K+XII3MLo3C5Hx2KqKK2Mj4RX0a08YFuJA9RCJstyzG+cHJHv24tq+HqDmF8eIeV2SZn6fO
wzBrhjpIsfrOEkejvsCVeZvmMd2XJv1OdMcZEvXkEUIRltNDHXyx0kWfwqa+itq52BGPl+IesF+L
VSJhR8yzgqY72U2TnnKRPFW+ps5jkrFCjQUEom1DHNHWylWyEWXzxFV63rRWc+WXA+W5NuybQwlB
ldDo8yGW954FGm2RPiTj5q9sIpCvd1zktCUMrYZtZ23S4QTgFTkAY5fWYwwUkFFxHCP9MGROf4hx
6DB4WFskeIdjSHBXKWGPniq/90rgDxDfIkzqmECNOfRumhNi5zwPZbyyVOW0M7ohcUTpQytnHrUe
+SNwQM8L1a35dMWT0C4ajX6+s1TMUMyFJlQGAD5rYKSJEw5EKEJJbVlaRk87W2M748lpiEA3y2eA
gjdd2dMjyEmZX2x98tIm3g1poulBm3uPriEhXuecvHpnOSVgwIFsaOXLilbnjMTFcnFGO9HBmcD5
1MJidycxJPU+TYV2cIoH7D83hnAssNrXVuaT07uUuCDY0LdNC1ARs+SZyOigZFb1VmX1psjWUFJk
xJGN95mL/VPlCVrlKjik7ND3ZYysw0/GkzWHnwQ25LjqQkYmoA8Js7fqPts3un8kZp6l3aKrKHyK
LWhc39KF3WYdjEhlfPpUnRMffJuWZg7H7QC9bYbbO1EcwnVnfJugNCVcEOV3yz1jC4jPqkZlnukr
XI9TXn3HuH82ci5em+Wl7XRwHqdRRXXD8fs4XpYlTK/m5IaEWbQN4+fZmxCzzlQDznFesuPQdmSG
WQQkJMlbLH025nE3PCXWJyPRo+dh326jTL+lsxfdh0yW7Bo6qwf44gos5be4V9HOOriy2bcNo1tn
mGgDkPHYgnE8g659TLrSu5N5/00MetfBO6SVQhO8C5aXNEKI0eISbuaZ2/gLQRlAQZdhQ6Ap42YR
8Qha8msxXc1umhD9xQg1yNytESEDQkWRQxk+1JKCN09AhdawQUWiPndpeDDO+JkHzic/ICG2XokS
zc5wn26aKJKnJiyOk1gG3OZrjwmu3RSm9SFDBzcXEwfpYPCVNOjhizIeBN1oGb/ddO1JEthBKBEB
ToAJaOsTwBjSIQgS3W/E1Ny4AppuHjJ6nTDi5AlEVpMtQF6d/GtQR9mpi0bUQRm8Nl/Scp0khAdj
13sDTda5oEYC7jxZ/ZZwxmfXz2+W0fhXouiesK3znAxQb2YY0h2S3DbTTHNvrsLb3OejBBSBqslx
z2AdMOe0Dcl54o6O2QC2h4KiLcEEVFeV12d0wAlFNj5xpkXcX0KQbZ96ZIvbhvk6dIdPvt/RvvAa
PrKCDZ22mdK3oqI13HkV5r36fshGymHCbC9wdB3S0XEOXhje9i1preMK/mTzTedM9RqSJqELPTZs
5MD8WAYg64pcfoFDl10kXnc0mIxpWoovndfelLULj29ZhvP15vHzeUPxyMmVvrdqctmSWuW28qd5
6w2dxI/NNsJiZSrG7sKATWJz6X2p2ftu3NIGOQmPdrJNiSSkS45pu1chN2njEChnXC7wiHEtdDVi
sHUZnLsE7k0+y2RlcFq4AV7ZqH9wibe7ajWd3dqp93W62hAQfFYCnO8ULde2rcXeAQ6xp552zbLu
CpCu57G9BReLnBFBGAX1pci7/G5Mw2yXjAzXAXF3e9JXU/Tzs3uyo3wnSu3TNYM6Gcrp4BvsR4Ea
KfqgIVwWhU54XuX0pECTemJx2Z7sAreYsX7P8VMggckueYV3rBYv8UuhsOBnbOovfLXkpz6kndKa
imeeY0fXs8pXvwDjk0gWj7ZNX8T3hLhtAsywHlsbcr/KZTP1AU55FxaEp+ItMkDCWKOFtBIgdfgY
/2pnlV5CVgayNvVfRr85LFbV03IAvL3U4jLqUG6H8BIvO9poVczB2kF8M7h8uD3Qu9ZeKAwlTG8T
2MjIIElfWJktt3XVv1gWwFTXgVKVNVl36Gbk6FQRtJxSVP/DMlwu+F/64dpydHwV2NmN4xnrgXLX
5dn5ben69tzrj9pP6dgEzBpH6xPAzENUUSiokammHfH4Lgam6JW6phi6qHL3m8kTH11zCiTcK0F2
xgv6reFFR9MTbQdJ+RSwyknQkKprMVCEzSkaXcNAojjkFPeXqulYW9rksmfSb3VkXeUgpPBE8nFi
ad4RJ07SsJFrFWpDT+xdhJMxM8ORrTP5ynwuLu4TAUdOlYN76xl90LRHdBylV8lsIW0P2/aa65Pl
NHMXqNjEt7NPY7vtW28OzoJjINKXKeWxaifcjVwt3NBsYbEPTeCMRb3tkb32gmWUBGT/rIm9gL/Q
fa5d425gpn2xjewYKqbcok3DJGd5Ean9mGSMChfNWD4ITYT8n1F/NM8LA+r2S5K2YuNOMUNKtOZA
39HgtUw/kkRTdpX59ZS695YyemcTAs/cYzkLvkJDXMCTN0g1LL9k8wASuiNDfJmfloWI2imkATzW
5XXV949LUu2tIo7vC/nca/1tykJEtAmlZEOb44K325w59G4JUbvspxJ3CAoSUcPitoNLHeRXSXdy
hf2lW0AylG54VNAGzkLpB2hv9ac+LPVdbpu/XIONJJC4QnQaAlBVeX4v0+LFN08NUOi3xbuv0vyu
nLr2MFYLY6BsWofOTIL6kHZr7l1NPJA2dKO+6zbU+yFklge3RvOkX8IdBCVCHwSKRvgtr9bCZEH4
K3UW75mFhm8j8mcWLL0dswilZMX63uj0G8F7b42CEB/D4+hENJ4qtJSap6pagrewt8XGX9Eg6bA8
vY6BmK7t0SJ3kpMEt6LetW6EDmDTFalzKzq9Vzlw0MoM24oV/JzQk5PWsXtwYpcNf3K1lLWml6AY
XTTLfoKucT7NM7aDEXBE6h9KZ+25rMZE09HEmAeI5N3YXiRmYTMFExaPL6OLlns3ab2XKgz/ckur
3mZj/7Xy+cSdNAJKuvjkgwg60pna9ha7IkVt1wRYaTwLN+BYtVj0EYxPBM6ROcrsK4MObLzkop8U
Wo+cAKxJw8t1uT3PrHwmAy9s3lLGlMNQficRIEYhjweVJGyLlSYK7VerRE4kCB7cgP1nCswwzoKN
Gvbd10rggoqC7dy39YEwW5ZXj1Iu0snz2Pcvk16Wm0LehiVO43wEygvzo0K7CFTJstgx9/TSoXby
OfZ3Q94l28T049k7vez/g97+BHoTtkuM2/87L44ZaZe+/T0v7t//zf/lvNn/tF0R+LYr2TP8AHoL
1D991/FlGAqHVDlXwYCr6m5I/vUPV/zTtt0gxABj+7b0/PAf/9MDLuKPHO+f0qGRQmKcDyrED+X/
BvTmkFbX1GQKgqZ8+9c/QHUSIOe5npAAyXzXFhzrj5i32Ez2EjT1uKe3OVy0ZUc0YwZppm/am2HS
4sIvkmSXEnt1SiMbv6zTroK7/CJrbr1mSY7OOF5bA/pMKlADS7mrTpJZdUvowVk4Vv1hEPqKfVuw
7+yq3YUJ3bwfzvftv9/s/1Qw++u0Gvp//YNz8eMhEILpBQ4AO8cOFCfYgcv34yG0bbyEoMwHxkM1
iqIx3eYW1i8rYh9TOY7G5+kALVFvpJkUf3htYf/qxYncs23lQeTzP7x4x3REiFIOu65NtoFmxSvc
5aybYS04Ah1pFN80foMMumXG61LK/P7Yf/n6fGwhLSiuMc8FFvjjwS+CHubseQM79f7W9ZhSCSNQ
9FaYrFRsnXf5Yd2x0icGeSQR9f3h9T9cP+8n3+XoPS5vx5XBh+Of9DDmheTkSznAuOv0pxgq1Jk7
S3FmE3lJMsw67Q3Sb9SKxbmB935Wejv661Xp9lgicLj+/i39+h25nlpvLsGT9O9nZJiSKHKbYdhZ
NeuryKZkUwmvPf3+VcSHmEUOXDrcLhSeHgSvQH14mT4O3F630YgDGJ3rHBAER9xX9tRgHsn9IQZ/
UUXXCw/0wGG3PhrL3CroWPQwWufUuB4m88n38ft5we7372095z/c0+9vTbA+OK5wuCS99Qz9gG6U
raZ5JIYRXcKbimJ64FbyzaPKmefoIfVshs0R3o/fv+jPp106aAAc6RGBKVi1/v6iUZLTDXbrkVBX
pitVFBbnjY0/7fev8quz7nhOGAYKMKV8D7/84dDsoAdFlBMm2cdTcAE3uAFdyyazcEX7h+voV2fx
x5f68AH7nh23sSzGXTCnFIj0guMxe2vWWa6rvP5sdqFkJPPV7w/QXbmaHz+8QAW+dAOfWN2PC/Kc
5H5gDDe0o2zy7a2h2oelfRxShXqnobOjw5skm8erpjEPg/LY0rd6z9KAPMNS+YUuJNxt1Ah0EJx9
Tk3G+3a22mfdZUJJTPuUn1qJl0aPoUYfnH7vYqIWLHqz0cxcBQrX9174yx43dhfQ/IlzCdlrdtIT
iqt4uBOj9cVrZbr/w5GvJ/TDkbsgTW1Boptyfrpsgz72HXIvB+YJNOfFlN65A7qMJOaorETfDezJ
WqOtjdLhA/Bq5uoeoR+VVhdwjvXGr+6Lfg0fITOTFhWC2KA2F+6MLiZOYRhoLhZHa8gg3YKdRNbX
gVr2DarDtqVnvDjuSTpedjX139KyQjMUGHsfvczE3MBsofXmZM+/P2Qhfn52SQoB4a6LleR/H27V
LCTofpHFsCPXodyMTFlMm/011XONIP5xyWqEw2OAr03KaV+RfEVy9/c57K/tAcjVklmnuH6rcv7f
tj87qU/gQiM+g0YXxGFRI4dMWPxR0lIc/G1Mx/khHLHb2nivguSxnJD8mLXet1q24w6rGVEt87kX
Ud/YQ3ksw54OqsWfeRhuJx3cMft6HMaTyCkJq9X36KorZwD0A0fGm47ZEkMHS5Rzlpr20oz6jkHf
Y6DxiIQofMsxRSJ0b9vykVSf+y6Tch/65If71bgZdBARj3RZ5BV+K89S20U1dN8dRCejB8HivAtw
9xMkv12C+NHN0ttRaQxDDSFfOoMNY77NDRowizAkJG8tPb3xrFD5pRPcKkK0SgvVGDn1thzOjTXc
xAw78t4rt1PzCGaPopDwyDMQ7ZeeTec4Y0Z0NkusQYW2Poka4X4dfks6+Y0y/FZ6D37dS2CO8osj
/Adv8V5UmRCtHk6HUviIH5Tro/vkH+n0yCQg0JTNXbqrS0QsrFcI7LvhhlCrP1xVPy9cgZTsWlmK
2d4p9WFLNzHEGqXhPhpJG2lKJrk6t84FTkTofPBqIFNFpGD/Yf3/5atKnrrSlmp9EPx9/Q87ro5w
yXns2k+9a+7Guvg+dv41QQ2PnZc/56H/8oe75+e9F1HHPAlEKMLQ95wPj5w+DnVlFSN7L09Ts6L6
nafsvrOGftO90k3FPGQf7cHCKCSX29+/+M83biADZ92eh4ydXf/DjRuTh8TYv+ZwVf3SdM42mx3r
4MG2RUznXNrDXllvlmFe//vXFR+4zDzceWGPNrITuDA0P366pR1Z5WA4z6D3rgk40LQdCaoq4nlC
6ZW+ltQM51JjnimS5RriY45OpHj19VMmR/Gnd/PzU593EwgROFIJxZbo7586s9RF+KR97KaJXZC9
Lhtxk2/CuGdqEszcmaYX1z1Np7PYq2/yKALSixiiTMxD7TvVTqLZ+v0Zcn710bAfFpI4bZcI7A+X
RdvWRJXRQ9g5rhMAELM2iJbEVqf6qYnn77o3yH2hwdIAcaA7R8Vz6dafZhXZJ2DRn/MJO8++94ZL
MltmCm5YpcpvoAYM6NXs+EFkaIVTW12zFdE79F/REJVX7ZJ8T7xognTEP/37Q3rf1vz90RjIUBEQ
HgZuSK32YS8Se5YF7h2NEIlM4Q5ZXjxeCxWVm0ojIykEcbc6w0KkXW81S0/5fiHAC0zheuMTzHLR
2/6rs7B18XUF0KBHEd7gywr7ELk57l5TFFtbokrM44jUGQ/wD5kNa67L8s6Xx7d/CieMiLLmgGPv
gCwMvH9R7GPOUU034w+7L0/8tBvgkEMhAKS7HsvZ+uc/7PQi0YUErZmeMK/+fGCKnMAZUQmZy0sr
gGm0aNUT75AYq0A6U+GVTL5nqYX+lQ2/HjF3sD2fqQInmJcto0bODTQZPQPOzeqXcmpJoVuL2SHx
t0Px1QrMY5cUaF0r0ePsWvc/PvrWpkMm+h585jREAuocCiDtnSZ6l+bNr0tfwlbOvQ4nbO9eOHZ/
b2r/7fcXwPuu76cL4Iez8eE+M3S3PaQ6PYQCkTOZnOH5LHS0a0LWLxrawxvWBdTP9Ol9sUa8OT2a
fQVqMxtufv9e5K9WejbgPKRZhYT6uPQFs/bMLMdVfa70znjBTHpM/jwCB/BbMZ9SqRUilDGC3Riz
IBTippxqfFhhcwi9glQ80Z2iGo+mbMKBUnWmKYpYulsgz5XrHiejATcBG5YO/0ja1q+DGPUhjGFV
EV0E59t4D/yzD10w4uVTERxo4MtngihNxsDpd8Q1M1wY52YoZLSVJSFvDb3lIGQI5S5om/JVGufa
h8RhiQpcJsfSDgDghszKUvvZ9aJXoepHf8x4tjeMb4f2eSQ8w4W6eUpbmNRd/BYIcrT+cG5/vuh9
2xYefH/p27Q0/n7RSycg2ytjOUX59RpHQ426007OCCp1/1BI/WKR9ClhvZBCmX91DTP48fbqi9yv
uhoxSBNX37OmPS8VI9W2xiqN+iBByVqVpOZ5lffw+0P8xZaXXhgRBU7oeb6yPxbObRSPjYowLziV
3IwaogxAX494uf6b4yrQVUGEjn1cRUE5/v8YzUw5U8nDiwxB6QBSV8GbJ8cUK+uEfichZ6dm/kj+
4x+W3V9c6L6NtEC5LpsLCtu/n6MhJiooyuweJXYcgjcBKJm9apu8RksiQU6RMtR/ama9b1o+3Ol0
/JyQ/AVac/7HJypCun4ikLTfCT1e26s1H9kcqraLFdAbB0zYmBU3Wyt093QZPjlRcHD6Sl+YkJax
W3u3k9sNF0lC9kEXsdFc0vkhhe8/WH/aAv1cr/FBMgXluU/Ba3/cfqXjoGWiWZNMUA8XdqMQgaMw
OWOciZsqyb7//sL55RVLiRSEgnYbnb6/fxo+8clxOU7AKKsrkheuPI9XdSqfGIMcnB3X73m4ECJo
/emC/bkiD3xBl5TLlQ/EC7y/v3DWi7gWXtOvorFnM3t3QlEdRglK/mTqbihXzkVM/ZlPGID9eIjO
MlBwyaqINAiczwMkwgTB4ZoPcgh/pCL//sT8ohXFG1QUjzY3cyA/rhpmHiUw1pw7yvJeWVWwcXhD
tkUgdUXd+FeSsjvWXrD1Gd0Ear5vvJj8VOzYqnOQqWYFujVO4e/flferz4sdMp8U1W3gfbyQh1hH
jlvZOE3HONvaJY4IC75FQYLIBVIndd2TGXmepQytY+b9F2wcD41DExFJLnGrEFMdmd670/QXqULm
fhTxXRL1/XWMitFyAdwFyfXCSnNqw3YEsCWrHVJF+7riuUCk59UQQPdPwyS8WhoeE5VmC5fagKcT
P9TPfXtVNVQI6USH59APw2sxyZdlLOqD5WbqyWnjt6WFNahFsjNVMl0Vgsea2y2kzDWMzNkD/P6E
/eJ8BaHv+yzGir20+HB9J1aQzrLyYZHFoACIjd2M3qI3phqT83qUD2ky3vlW9z0zf2xi/2KvFfLU
UaGthE2EzIeFLs0E7f5OtTt/KhQ84tHbI5KMdk7kMnatfXEwXXepdWkui4j+puu28jKZ3f99TUUt
JUm8WacRPz0ZGvSdQxN47Y64ypvOK0n1yG17k5qVlp2I1ymoxDWhW6fMQ9P9+7P/i0Y6qTku3VyK
GEUv/8Nd7ixRDG2eFx/ULAFAJjuA41+zJo5PJAI4zIrDNe91OWQ63jZJm/zhLv7FKvMe+OP5whee
DD98/OyUKjKgZLsrxmW1kB3cCP1oDxc0K52LdxX774+YUugXtSR7SjsMVagCl3X87ytbkCOvjBeI
r4QXhF9rRyH3bAb/dqJps02H7p7Uc+jCUxs+rJJ4LsPozVVQNdUUgW0kzPY2s16rzE4245oHb9I0
Oc8NmPLRGU69ABoW1yNcIoVJp1Cu9RhE/XkzI6Nhn5yfrHxSTz0tph4N472TFM/9rAnk7LvsdZjC
LXLa4q4vSljfbo190rcpewl7eKyGxmzSpgQngdDvOfe8r9pP5MY4U8WdPiIWE+s/5InoNVdAlbGu
Orb9iW6OhfWObaQy8ikN8+xA+wsCXUpual171q20dXe3EN1wNhqsetPQPg7fSU6BwTVp/zlwn8aF
kBRNX78zwAXH9EFRQdzVRlpXpoMj3JQVNXeQROGnTIUk1cfzMRlTGOyzeOorwYB6dsMXMhQqzAvI
XgbH826qsHhiJzMeuixe0K7aR9kQxj0M4ReKoPyqEVN2wktkI08JqqdpxqnQxeNFadD7hGKYP6PO
ZPc8TK9ejZRzZEt+MSyoBnO7QHIxj/V9lqpvTtIs3+xcQM8rPg9lisSV5L2rWeGNGicAUjOw22Q0
BUqJsiZlpyEANvaYbKcIWYqzoVi6ixTzyFkmysnfpABtVOH2l0uNApWR2/NgZeNOrD+9/0olS4Bp
2StRRKj0mid7ej3U9XA50yZ5/5UIGnk5BA6UhtScsvVLbXv639+9/y5Cn9/rLtqlU7DNchdc0wy4
7/27/34xJQC/xtCTC2RTbucUB7526vQqMnN6FXtIIZB+ANlABnhMJhvEdGitqiLVfZn8muplicDw
xWa8fP9uKctiUxSw0HIdLzdW3S0372DtqL15/w2Tv/kmLTJvHyz5vu7801DBnfrvl3aFzbJXuVYl
1gbZ59OOmPZ838/VxB638R6n3E1gKZY7MwDhGkyELzSnpLoMUcjNfALbRKl4UwgZ3XvwLsRciWcr
qetjj/ucsL/hzG4a69PQCOvTVLd3ulDDVZ1V1q3o6B2H6bCLJmyYMpbRQ5zk4O171L/vP+IV8q7m
BRlQPx2wH5TwfFVubtkmEO9EltKQpeMtGERlZ0enTyJ86as2xZoKaPww5gTmMgAKfnbn1Tq7o8Gk
0Qim+OBnn/a7j//StVOQNAtprAMhY08FsYa7pm7UZqic6MnPegvr2IC0fQl2vT8tT7OHNjaL9XJV
WdHy5CAYsdDa35V21z2VX4r1l16fFIdprLgZGgB4lC+PcRTO9z4Yi06J9rGdsar0eVzRI3czkI0j
IzpK4hu/T92b9+/YumImCAAG9EAszMAeKZvd7qTahYTlNv/iFoG8VAFA8TIpfK5vGFlDVF9rIr7P
Ga91Own9vORYHtceJTixQJ0lMtboyV1xb5dVDl7tFi1ivwkXDjvUUfiok8rHNh6onZvzwjodcbIL
01xZswPVC89L7xxFZzCU06m/G7Qmm3DyXvRojmKpKpIJHfe67rlOaieYLqyuHK76FVHgN8lb4gMd
c7xY0oOwW3izstzoHjlWBsWeAMrxbg4m/3OZIUnsdQNmCenni5yeJM6iJzf1Nm5j0TiuMr2LSKT6
jOekdWb/C/PfaTt1y7DvrTh/kT6D9vX3vssul/Cf5VxPLKtuUPePvkdUsoP0dj/iXWy6JXuq5vQL
C0nxpXIj/np+nznk/JDn5D/BEHDjtHyaRjMCq1rlZk+N14qHoAvrm6CcHuOxix5lijI3G6xv7z8V
XppeVf3KiIkQ25rK4tOg93rHQwaKuI90eP0yD4T/EiPgHQtGoPi1nW7vVuNwsdBc2jeOmB/DyPcu
EHG5zNvq+bHwJIwaBYrGICxu66y/H6dEXIVe+qnrdX8/rF/EGhAw1QE++TgfzmstaTtXobk0lcOM
av0xG4fsnvgP2Ec2WI5Ok206qT0hWS+TWwFbNpjTLh1gppYHoi/O0689OB34mSipyXAxAdx2X1GP
S7DnvbxmLAfNasqDXdAOjCkM/AoWPP8kraDZSNTrF1MazzeYwWa4lnynEzYyNSFZcrFWTKfLPG/q
MZuUTXLjF09hG8fbUsuQ1ljsHG3tiiM61dXnoTAqEX9+6QuevWEb4kCbS3V06a/lTXKtiM05xiJv
jl5T2rhYsnBn1jiWXMKZ653+zknRtLqTp46tEzTH0ve4StWS3Lw/7GqPP00yQ6Ef2QucDb5I5gYi
DzH59l18Qm6IoVmg8Y2i1yUdjn4ylJus/au29Dc/guoAz8dwAMdQ94exSCCnBiIEdzEhnhrio7Dj
+EJWpJdVSGydedl3lBFn0gP8rsOd6yLXyvNPeY5FbCzmbbyAhJzx1DbTGVp+b1P1Hu+CfZ9G2Vsr
YkecheEriuo+6Z+RmJ1FTveWYR7gOf5/2DuT5baZdcu+SsWd4wSARDu4g8u+pyjLku0JQpYl9F0C
CSTw9LVIn7h/VU0qal4ThhpbpkUw8TV7r00Ds9S983NIvWfTmIoV468b5fyq0khS/Bzv6zS48aql
hjRK5xSo/s2e+qd5vG+Vm2tBXi53XTZLkYOSxF+4fv5GQtXOmd0Pm2hDp0u32j5EQ8ixZnxVQ3qZ
7ODP3GvQfqLGCBVRtPoBNrICBaNJYjerUBiHWPrWvsIibExEhCRhdrDq+ZXw+KfWA/VkFc0+l/Ne
TMUNlI4D+zMtmnGvM1zEmbY2opq3XWqsJ5S/eeyt3IKVoz990nHeUOmOJBxJfGeNc0+WmAS/NkpW
l/9WQ4rXnhDqoR/Gk9eA6G1x/mXuc+YAsFadYy6sIaIqcJnXRqW56tLgI7Bg6aVpeWdj9rcqjJ69
CYW1oSeL6HoqE4MEC4aM/nJkGtfWwbXIQMPMM1n0VVjue2S/pfCIQKgMEIf6PZ0xjtSztTLlxH9I
WL+qxrwwKoEuQfatSRTTTO8ZdvOfZEwJHx7sfT9wfXFPQupqIFKWUiLNMxDg52a2QhECBLYRT6Y0
wES7RbYcLLzU9g9bBYSSIfwZXC7VvCxQG+YZuXNJexl9o8JTjhOSVdWwiPCFrOLa5qKnj6hkk266
wQ6Pk8eR4PifRF/BQA/El1Fhiw7cGjrBHJJ7Pt/MDuORsiB/41NeO7YBN4X4ml0eEcLB4B9Xe9LG
iyE1FFpflhbefPaTQR10kqTLWcRAmuqTbaXf+xk/ggv5mEngV8UoOUa53qnyM8iyL9EBsB3nChoU
lcXCH4jgK3mNnaF79Qbxq7UaBAaErbvPzjU1WEbH4cBZB0xEmyFYa9SuQdCYCBhwHTRZfwwBROZ4
Yc1RFechikGReO+oOGLkmm6+kR6pFK0auO1aHj69MYAp1p9E5hSrzNQ/XMswtlj4rrIZYFqz+VxY
7XhUNfelZvBRhqaQOYi2ErE577tWfVTcALNmSm9oi69DBndQpbiAq7YBwoY55/j4qEtxm8eh2g8d
tx4tne04x82x0aI+pj5tLnNG12qaYxE4BlKQ5BhWIK5b05frMA2rVW0yMw6yCgNpTMwZbhZUBl2M
lchlBP/4ospEe2z6+CT0GGzZ3bRQPyQTxQbXsxnm7dGmvyGaaGzsrTLV2b//g60zNUff8zk9Le3y
LsXdivoX2wnC6cdzT/BXboSffbAawLZHFPnRo3dfVGkHd1jiN+T3DIfJzLuj25Lv0pZ32YckeY3U
tkud53AlpLHuovL3EDfV2o9zGCeDqo8EgTXHPGO5EFaEIBqRoY6J60+7enK3Ccv2UtvjvgxiZjnc
M4mIzEwSzz1oXF5nrIJQ7aYG2cg4RgA6fBtwwf2BveDG78iBl4aL0r/Eide7DhK1EmsUwY44cGRA
XJdrvEkjGjfd/bPHl2jBT2lFUswsy2Nat9VxLpPqGOj5V+BSLAmFsIxBVIPw1mtJBJnRYWf333Lb
kZSGF7s68vQAzEe85/tSYLzlxp8AWu5jWRzz+0fWmGxnN+l3eaV+BAOkWT4jefT+UM8+yQ6V9VoV
JFqa0oUif/96VoQclY8P7/p6xnT+rq2mGChZnhwfH4UJ6AugAXOE+bhzrHGXYnTxZesQFCTbt6Tp
9Obvp0aCU4hLCsuTcGeUFHR5BCgVRpodHw+TQfK2rt+KOi7/fjnonQCKZYYbZW6KagMUoaPXwPVV
Iu+/m/h/WzSm8Lcy4MJqKDjHh4vIQ33AFHpu03sqbMAOzRzZeHJfs3wuH8KRjJ3FK75oyhRFPR3c
2h4dH1+2AdPJDM6EfPOgGwIoQ7PZYCe0eZPnCDY6n0Sy5HMOrOjIkA8rYS5BnuEF9lpz42L/WCgR
EMwXztBSAnAZ7B6Mll6VYN6PURnjErwACAEz/DPZ/UYHiSZEJOVqImIAF2cC5sJogROVTL3pR/hw
Tp0a48U93cl7fDWMjQDF+zRXh8dX1f1PkbqZAR1iVGFM1no2zWT3+LpIKos3xf1vm54iKgvRC3/8
8fD48Y+PzBEQUBbm8Nfu3/377/x9fPzV2gDkUypDLv9+8fGnmsfTfXz493Ppe8jXMyAc//3c9OPJ
P77995m4U/Hm2rP/9yn98weTKPHWWjtvtT2k1Nz3J5wb7q5zNbfpuOn/MikeHxV3OsUDUfHPNx5f
++fTx0dIOYoNmvfvj88eD2N8Dz/+5+/6cefCjk+gfPMz57SY8UjVv7u+olUOIujGoe+sHp/+8zBn
NNL4o3i1Hx9ypquDE2qXrExxqC1q8aTtcPWPbbSSdXsaTMM5o6GEfzO73Sbvs3KrSwgnjQapYt53
gTqDxYs4Dhei1S91bLnLtPQ+uBE1C5PDGYJ+shdlBbU+VuKpn6wOVF+lz15AJ96w5C5LhjOyC62t
04CwGBFY2fn4WZja3M4JRAUPjwj8CEOx7U3N3wGtyzVh1EGf/a30f1KxJSvJQb5oyxn/bilw7zmc
PV5efHa6v0jXviFYQfap02IVJdEbhkHUyN5sbMzZ/xX6ZPiZm1q3vyMdF4doatXat/HS9VH/vcho
6ZQklwMPEX5v4p4l9i4zdL9VPeKiiswaWquneRKbNIR/1cVRhJPJ3mIEPBWSeJdAmdMyRO0nPLKN
czDWAiPiNa1DgKuVXOIyl8uyaH/DGR7AdzsR7GNy56swfhK1frKz+qt33HVZwvLk/vk5DBZM/p7G
I8DANnTOIZtbugpwGpFGYUFjx7CIGQsTMUmF1NOUGsPaquvgVIrmp1ZXRYBMlLfjVsZBQARmED75
Q/17qLJknQftnyZWL0ZPgrXCRbhMK32Ms+S9zCCVSp9X9i5LVM7Klolcl60CGF2Fx1iiTUipjaxq
NHbK/vRwa++S4XuCfOs5tihnmjQ6GehTjta0n4YaNZIwT2FIEhQxhoDHVE1+bQsqQaWpxe35kjV/
aifW644WeGO5hI7mbo3pmWzaxWAOJC7EEtBYfkfVQ721gGbanQQKa1o4fQ0Z77po/kTjmF98hyw5
R0JBGDQsD3cYbwLhWVo2bwZsi6PvKILaMkW147RkRqXNzh0ccz/l6Y7R06vBUzi6jD6gcQysAaNA
r2encDa1TwJjZzfvdLfDih1OvY19e7hCSzcVJV+FOxE+Qw+eXfuEQrHeRJDeslEsfRrCmt6dERip
R0wH+Eb6QkMzbVPWRIuMvewxGm7omEIqE2oDpAZHT3rfBzuAfT8tJqNA4mKuMlUa+xlBPTCkCiii
VzWnKiWFqSob6uCckW2Evhs3aYEqitzizOMOP4t0JTIpTz3zIUAjxcIpsd00LobLYAx+aKspDqRU
10pe22ibRRKDoWtfVMyEodN3q45ZX0wL9cfgWhz9SQJFZBrKjed24Rbta7hKcufXWOCL7xwwZ8T4
mRfFApe2Aotv+iY04tK0AnSZ1TROSU2RKuOqWBYtPHMsNEw/UuidNbiIeaqmbd2oJ9cu5Drhh4TM
ufZKwbo2AcmoFCvPVNV0kIF9KWzWwrkJsyXGa7uMyODcFeb7XQPWGJJihN8OfR0T/WL+qlglG3X6
EyrPlxq1c1AWvkQqecL5PORa5dxsYjcseRvx90N9D1yyko+EuEJdue2akrteJWkIhHEkSqAQ8Gnb
CjmnK9lJM/c7oXMKVg2CbW6dTrRxpJ52sq5n6AFpvors8U+aksTACYgQZlAgx1qt4L5n7WYaSSWS
c+ntDbo5C8X3kbjHa+y19dEaKMCEab86RhnhxQ8FwATlUgLBapvIfG1Vhj09zJJvvRZ/Ivdck36b
sccxBlfcJ8HZEz7N8EzY8LKcoZBYOLZXj3fRKFqSRjT5brGkiQuHkh2lv/XEhCyTQvnc3h/I84MR
cPDvhKreh7JttBKzaZOf/z7YnI29CL+iNqHAYgkBCZJACfpNZqlbv01OdYVMxU2zpc860GcFyHCw
rWhbc3XsEM4faSj1yg7YX5RxhNNMVKQclJxU92rS3roy3oeSyYqdlugRDAi6PT4sSEo7b6qMjUzb
fR8pcvqqd8ciJqsRTcqaHMP1azdU3qZAhMVoK1qqJCAQrgZ/V9+T6I0JtK0XjjvHVO9TRfShHw38
rBIKaIgnObTsNV9dBw3kvEbd8ZFdmC5NSDDHVOBuJ5B746Vx9zGWw4d9R5WRnLyoTPI1pMYfXXnT
Zw3KYfIEcE4yj5kiLLQ0mhMqZ4jObvZk2cQN0MssFNJNEkwE6hqJed6OnU2WVm9zn52TiKVGPJbZ
ll2OweWG0aNU9S5m6rVBeSWnly7ilC2S3l2zbv7JsNEFvhei3SF919BwKGcvlMcqx8BnkwFsc0Yp
3plYtLeC4/Ha8uuDI0CZOm4aRfAUbqg7XdzCspd9Z+SN+QgkcCWu4RyEKGv9gpE6vlu/GS9jDPrL
RGSxHu9kKTMopkNYgGYzlH5KumMPCay2++CaUwHGhSFvUjQfaR5y0TlDftZ59yNvM5B/DF82tRo2
LlMzIMNBvEpxUK8lsfKwxq1zAvrnWMfpEnJOfvRZpq8LDu1VHDvzZpTDYUgIjp+Y1IOhU/C+Q24u
YnjGHot+Di4Vt1iqh6FJrfX0E0tH+TywQFplOeQbvwJqUzPy2tSQvwdCNU8ajfh+iPM/owWvTljA
eXlPsOApxO+iCO2tA8hmJZh17SwJf6r3R7L0OrlnLjPtXSXzYyf95dA3EYz9eUYVpX8bbkg+V5+F
Jx2G8aZAU4kay2bZBo1t4aP7uzAKME950S4tFWVPrUMPG0321QprOKyGqrOnm5lCtMxZr+5iNxsS
Tts7oM/T9g7nlnwS0fMgRfmtKWA9AgJ7QqNQfUMbn4OhBxhlqZ9SRc2Lm2XqrJP0J2+39qUPFGW9
SwZIGH3ZQ1b+SNXQHs3GgNx6/xRlHAGknp0fxECGQlIwY2hxjo96tL6MtICM0hPwB+Cpdf0f5R3Q
gwiQKQkkLjHV+or9XGJvIALYYJTkRlm2s+12XPnWOF8Fv+aFiyt7Dy1PLSd+0DYEmDm1yS9XAwHI
guHWeAnEybi59LopX9JC7RhBEVMZFF+9C25VKBlvnNL8yvtrhoj/1I6/GUh05zzDptUXSCuTKjxk
pQJ2pIS9zlK9N61O8e4ysW8YajhmLLNGFDDbElEPuy3KzgdHLBxGliQ0LxVWbXICgB5GlCkuF+7B
tD/SQK3dabgHCsV3QmlEgxv1v2wBGd8u64trMS7Ea673bgexJ6uw2WJWyqd5YzSJ9zRk7hYXrrdn
absb+vHZddz+MgE34g4CU7qpQQfFJXfXCC4Q2r1kK0wzPBUtNexY/ZB2oqmQUnZ7D3yx/dvvTbEP
M3HWgjGC0GLtjQqM1aSGQ8G+iUi3hCY+cE6ljj+x1jEQ9X0I49kMjqYaiXatvX2fpNUmLnpCopSn
ln7scMONpoJ5giY0rN74QwQNT44ZY3ByQVPLvaWp6y7MiGgPMqCdjV0xETFYgSE0mdZe6oilOXZq
N8si2iPl2c9JYa+KoEBWxUkxSm8jGFWt3NpsCJZ2p4UXTa9Ja7lHgWMB+ixS5kSXcMUCgkp1lzYE
oEH69Rgp16hbYCeWGcQbiMAxesdryHic1KduAoa60JbZ7TmRNNIPb2DwMSTPgZMszHuIght+Wk6E
JV8wGe7EPZkupegbM7DddNnLBoANFDhuo2bpGGvbUWcrB8JZqtYkUCAhPY2GFbkrucvaTX/ZjFj3
ThD+isdoOMP9tZKMzE2NWaRQ4DVZtJcUFz4TlYbujo5W7kzE2kK31WmcDginafwyAq78BA6lSNMt
IkwU5x4JKyBmgPH602asQkjy+VOWtf5FEkuA+ER/N0nsy6TxZmm2Mr68ZVMbbQyhPyZqxRPACwi0
BHIEGTzSHDnOlhcm2knnDVIJAeZpZPzyxj+RX3lvVvbRTCWMPVdPJycA8CurmT1cHHFTz5NzUuGA
sZzqe1lpooz73HoexpcmtzFAIEsAXx3kl7LnJGGUv80RnNzKRDEeKlLvPBQXN6CXi2FosQonULKC
GXSLqGC+pkL6lzsqwhpcxKueQDUaGFy/DeOFwY3kwi9n3ET3h84h1Vj6M2Rl1YWX0Lyx9jqVk7mL
JaBmOc8vTdJnJ1YU07N0wPHOgDMHlbF+cp0fbTcHt8cDY7tdltufTS1Y3pnAoxzp43rvJsxA8fQy
R5k+cz8Ynp2BKD87+TUyJmZqPbChSVCl+UbYnWcVwYzWhlyhBuLXKqpbLQBzGL4aGQ0rduwzPAjI
DYDempF4AW9qmMpF8skG/e9uQrSLa6cS09r3zGqjkjI7iaRb93kwHysGxbBBTAEChZmnaQysc1zW
zS3ZOtYUjbcc3cjIkrLNNCmiKteHMEa8nTbjZ9oCAhN6dtagffTBpWGtU+IIh6TFVlvG1koldryx
IE6N1jEv4uZb5YIBQS2Faek0AbuYRJVspAvcwE5d6vcIPFhvRPEpDaonmD2gQFkwMAGdlp5ofrB8
5xRxqnSjs6xceWk/XUU99Uv2IxmoiUitKwUvPJlYBlnub7Soxt5NmmCrrfSA3gCUzP3BkFCDG80v
pqnT8lZO9dpDePMCxKoEdoMZP1d37EYa/Kyi+BNYa/BUCMi4dE17xFT1YorESMlYNWtQcuVqGgVx
AdJmc9x68R7+lCYyoI23/qzanduMhIx4TO6mCdiJkdx3/Cm7Z8LIsqjb9lDd1m0a/Ji7+VwoeNez
GOVR+2nDUqT6gTG255IIU8hu1u/JMal/p2I89PTE28wK2lXmlTd7VvJSDinBkVF9nCZovVMpXDib
AjbxmEOeIF0b9VDyNnUGuQV9AQLHQMAXBRmlUDb6i4aJxNWN30P7q/UH8RbWI7o+ryCxAn+odnT2
k7l6syR0qR0d+A656XF6Y/gbE9EiGSCuLinHl9LK5Bna0uyW6VZ5vbcIOEf3WGCYDmzzfkh3eOxf
qiQh1QV8x3L0SRZ1+8DbpHmv9lneIl0JzfaijmbpfwbKRrzZRu7KdqcXxyudvepJwDM7xAo2IuSy
qnhF+56+I0AnoBC8IbXpgSsbhGqAcfjjOahwa5bjdI8N9OFuIn0Vygv7CYTvmEH6GExkBDQTw4KP
ZJ2uKO/JDewR4THXgtDNvKIlkE9Vqzy13tto3Vk2lb7B2q9vwm3R2CSth/WucaYaoUGiYOu5w7aI
ZuLFiFLSDaL3vCGtA946vCnPqZ2v0dzjH1nkTPrdKBVPhmUNh6i9B1fAzCsYXNma+Y8XqbMsjZ+6
1B+xzSykVLFaVvOkFw1kpH1tTIR++OG5gRR7smrosKipShaaLFFbC9yqsGHQcQ3z1oWLpku5EfpH
VpPomfmHti857512Jb225VZPsrcTZoQfUk6lBMPVY6V3MHmAhkU2kktGMtQS6OuaEcIW29yyzohe
yOBvKpIhZ2b8NKnoeZqJVk4Hl0LO06Ex820eTf4RRL9ldWjHja5a+RXDL9sN+50RpvairyuxjWRU
sg0p+kPt9n+Yh5vbQEAbxihNsiRLtiKv31mTeeSikMqkDaw1VEHr2E6IhPXMY+nmJHMKFT23DJcm
zb5W4V44GgOJTLrqn9scHojKY+QQynC+9dW7bzvFARksacLlZK3apHF36t7XA+1YDH0qdhP2XtIn
cC24jMLx3GaM0Vsqx9J/Sww4WF3ZVNvWTKB3NrCLyugBuKmPvFgaXwOoD2Qe4gr56oD9DgKOA22E
c5bLEBvZAiOUs0ySTpwcVDn7ciyfQr+vT1WVMfnppLz4PjWn1+sThzBZf1EeXouUOUjKbC3NWlLX
u/6FCgowVkWSmJ90exHY2crBy8/yk+zpXobb2SyRUwCybmt/ZZStvCh/frHYlN0nUv7BsgnJchTx
Z3bAL25sJtr/O6Cuj6yXNgerxAl3cCYvx3QzvqvRtuBI1YRpCMZ7ydqBtri2W8q3uLZ+J0VfsOWo
/nQ07VvdVNHSqD+rvEsIR4eD7bvZn9G9j7rsuCCkh+CCYKxXNi7CjRNEv227ukbZY27LIHuy2ZN1
CeZfxVUdGqa3t6qERLWQ/UtZFxCw+8Y4dm5GIYu1cDnHlcM5W36y56XJKilf4GRy3x4YFgVGxmCh
0WfR/2KGscwoRN78cT/10j/kFmFclgvZWwYtW9GkbNcY+KFZiXfpZ+YmNZOc3EmvR8hvwaoZ1L6t
MkWDzlFCHXmroi/Ll/XNdNwJNUQg11WTZVsv5p0JWGjBzDGkoUagGmIbiSErI5IM9zmYXlix6THu
p1sDajeWbQO/kbyRzAO3DfooZJKADGsEbhfX1ANpwTBoyp2PyGJE4+TEAcyjC4AK1rHnagDGQygO
bmD8LjASm3haN4wcuR8MU3DUgv+eo4n+caq2X5WRI1cxK8drOEFtvjOAmNDCIG0jsfVZtoC/IhM+
IItisup9YHgwshj7bQbnpzkZwbHVfYiBdUz3vnOpGbIAbM+1YdxiC6TWaIdcATahNGMh34QfjQeM
fUTCzyaJQqyftOOx0Bdtg4oEjlTi9KRD3B+K0f3TMFtj9pe2G4YX6Z6dzFMUNM4pkQRLBYP5UUjn
5kZmckmmNthYSXr2h5GQ6HQg7TMPBhih9D84zniBuwiUVOjtmLekb5CiLvOo9KJgCJY19/VYH78A
xxspmIrsYIPqbvOugKYdy32l3ZuofLjzLYfWnLes95bcMpIYjhc6j4+eck3J4C0qJMX5KAjdyR1y
tkJDUweI75lf7UrVvdt1l780jIS2rMtQeAyivZRKvlBUTXttEv01V8VrRY00Jb0A8wU6DCP4OvJz
2rQmIU49HYkAyBmYTgEG+zaaFklvJwdpchdVAOg2RkuiedrltAJQiMhjyQ4tQIMTkrnNXci+BlQc
3Lqkhn+kG3MzTeEvH+Ha0vRijOMa7wHWLbUsaoJJbeJv9RRDq6IX6zPGbzlYBAYNhMtLQU8z14Q7
zBb3Qb/ZljG7mCkHScZozD97Yb7t6pBWB385r3H0fCmigpyPUNlrp+Vd3jU2E5qkis6lqXemdsJD
QS29H0Al4x0Hme3bxSUZCmOn4w3Pg77cyJ6n2q/Q20zJJcQymGT4J+wYcmnJnpIVlO7Is3NolY1z
VnfA/02oVMKam31fkVoZYPFaBWa0wA4CxFR7PwreK0+lRSqb3SX7CgXVtWyMC/y5Ya+8vLuEcQz6
oEmK88j7MhHaOrhljdhER4AQ0MIl+SXpHbXsChfMa9Tw8gy9vZVVwWlVmdnycfBDEUavYTTFou5h
JHLvuKQTpaLZNk91nF2FzdB3doZVAZH4ThMkD5zrEiB3Y+6aXJ2ZyrfkNUnvW+SxnEik/a2uqFGi
EfHRkLMZGlKy/7Kmekr9bj3UrfMzYNCyxArEU8Lfsa7aUryaMMiGz77pnZdWmP1TkPUvVYd+in6Y
cCsRF69ukXzWnjd81kQ1e+4ULmaJHtY1aIXTeToNhif2na3JELWd7Rzq5ie3wQoNop2tcw/wnRKS
6bia/EuSoymJ4pqYj4HUIKst9gar9AjabpeGz0k5cxGZdOdTLaDLDTgEUXKKSy+5f0RZ716HhtyJ
BBBBzSjv2t4fJhPibd5J/eTo0WY+YDrfZ1Tji2R8xScX3ntcsBpj8TQ1grBHTR5nc4+FzPwW6qqJ
oMiZ9NMYWvFFmiYQv/q5iuh8QcD7R5c55yrAzMD4PoGKbFakF8XKJ9ywc/dtJ1NMAHjb5oa6H5ik
yChq0cHVMBR6mjp7NPDxxvkvy7WuuJNJBwkZJ9sSkRvH/S/fAsQtDPjbaQ0esk/lPcgc5DpdUrdz
8Dp9y8v5q+H6ToOhenFCJXYtffQi570MGNe8jprjJ/NzNKszUTmAeutzKe/CFidQrFbn6FjKhi3L
nJ4wNOYX2zpB+71ffKJEQBLe+iKur6NXkyEwcNXhGAJWDCX9PDhVd7G7Ym+29TfhGoyfcebsAykp
aHoA/T4VlxXG4jtw5GeG/f1hCJKVg0VgMdVx9A2N8KszBuPCBHZ4bL2ouNkdb3h4nqSWiJQJGdO8
c5hB4xtsDLo6scsTO1p6rGbYlaE1bVTW27daP0zB7qpVhXfSXtxdlGmeLc6MVaegRBf3u4hRMLr1
4hTlHdqmkQWWWwCeLdCTPsdGbd5C8IveFrNV8ZEznlp62uyeuuGp7oviVGAuoPHMrR8IEzFwWyS+
z6wZ3ugXh/EcNU7wU2R9zfaHmyKovITq0Ge7BBaQmaV6rzRZ6ewynUNpdb/oCMyjLbknhKlYm9jB
/XGqjz16cl4VDqccdufTqMVLHVDrOVbChOT+ELCgArmhbhn37ydsEDdLQBaGEXJwsg4VUWalx4Gg
gGXf4jfqXOJNonjkquUh7um3jXkkZUyp7TDk1r4N3ewZaPHKM9u1z7kI5HAgOpMBxg7O48hIpjyM
BrbAJhTxq0wZu8ZlF5141SscjC0DaCevfhURhQiwjvRWVsredmxHX9ltI9O7MdnznPxqlwjuyv7Q
BH7zWqp79wxdAKaggW3o7MTm94iF5lctWm6BvvvkKSZ9Q2fyU6NAXNgK3fKRYijoIxh8UKJWtSov
9Tyk1E+06HXemGeTWT/Bxepbj0CZ32uVviUt4502wC82TnLjWJOgo7WWLkXoUA7NuckLuSpRZbKH
CjmEMzd6kqX3HsRevU284ZttxFeZILhVeaW3kUfOaB7xz0inuLlTQGhQNNRsgseMOUkR7aoC8M/g
TMNtxF0y4jv4QW7KuAUQerNwG7IoIa6H9yQuj2iP+2/jdbb3R+FT8KJ1XjObejxkruVfnNgxz9CY
VvHKYB/0o3BaefQKLngrr8wfvRwUIrUkOIoReZ/qEn9bGEN5JmkD7bbrkqLKxc2wN39FTEVWE0Di
RT/H/r7pYlKax7D5PbEimlLLJB0b9EEThO7BFrOikfPQd3as6kUpPgKkQt87RjhUA2679P1AoqkY
9fM0efXR6KNPzTjoOY3IJWsqhArhY15VoTGtGnDLj/GVJ7vyFExfvm9oGJsCZSdQGWsJ4Y78w/7u
Okgz8d2dx+QeIi4OXTSI761l/vtTr+F+By1u2shiUDuzRhZeVJrMlHHCLFDGv6DJp9+L5jlswvp1
sKP4eRQjmossu4VjYlwBH2ybJHphqjOdOhEmyPOIB86rKHm1HrsIpZvDQHxviO/zJSnmUx+6PuOU
fHrJwdoamMyOskCEQZsjgL9jiYpD2f6YI1ZYmAuaA95MQMiSmUOImg2wgALSrWihXUTY1V1ePrtS
b7tyDPCXFNXFnfBBVoJN7oTUfD0AFtyw3UVRCVH0YtflF6OGYNvaJgoGexR7KnLeEhQbC12y4I8m
g2OGSndp9nreqJBeltp6OnsU/MumHgfqO8PahZbTX4eZlhdavv06sXvoVaCeeWJfk4RIPiMPWas8
GXcVMrSF7PPohOwb9rEXsmCNpHcFR0q2CClvKjoOMQVv2akvXk4GhHHXcSEpsanK/H4rtsQTna7z
RFsJeHRyj6Xh6nWvyUN13ia3zF/a2JAv1G/xwjSKZOs21EcQh0lOnXs05ZpBWT/5b0qY6jsS23uc
fTndWO1YlzmqyWb3szMWDpcN5PRLer11fjwYg8WyBw8k8wu+xppsJ4GqboOUkLpQFgfUetZz5B5S
pfJb00XiGJUEyLUWbY3ni5fZ+taHhv1mfRSdukB2j18Tw46vEEXetBcSCeP6Nf62ZLwq2Y3XMphP
OGCj8ADyJiMUkrnBppooUWeMr6yJK3PTtbJ7EA2OZj5zVxawdt0mtZ+UU7xnIdpLnTXiDZ0U+Z/R
t36gI8k8K97UhH6ck666+s5gXGkYEAElAzOeOZNHKzYOXcMrDzTlzZsttXMGspJzf/hJZ2HtMY6J
IyM7Ylm0RRSSxjMji7lah+hAGZzkjqdpVRN/bcdRS1SYDXx8kq8JU3HC76r3wrGT77N68vqkJPEU
/vjcqc+h6Z+nxgpW2qnHeyTIYaiFCzwu/h6HrXlUZe8AFicFk/tEsB1tZ/hruPz/RNP/G9EUr87/
4hRdvffv/+Oz6pltX97Lz//8j/8q3rv8f+eZPv7Gv3Gmlh3+KwQZ4WFqAtfm3YmP42fX/+d/WL79
L8cxLRNNCaLB8A4t/TfP1Lf+JZzgTndz8Ke7cFD/m2fq8i0Xlt+dZnSnCAjn/4VnKvw73ecffsL9
+TDpZcPuWcSNmYH4P3y0gT9MZalM53Pu+i8G/fEpmd30MqiiWIXSmt/TjOmo1Wd/cOcxg00scZNZ
l+0tH9lU/T8JO7PltnFtDT8RqzgPt5Ila7Rky3bs3LCSOJvzPPPpzweoO0q7+3RXpVDEAkgplkQC
a/1DjQ1dOIyPQQg5vOuykeqSVVzqum9QUgd176blRTakCzBtSjPw0MFUXoKqNI+dhdIYIABhYol5
XJOQ9b9OVtwJMysMkuY5SJdumZZrI0JDfIaL2qT4evxqnLIvjm7YUjjlDuQtmwEh/duwPJJz5FHP
du/gN9eLyLDg1dVO1q3NQBnuGgqUCLNrOLjU3U8tGfeT1mHLABrkrh8t+yENknSXqEZ2H0Aiuphq
Py8q4GRYVlCcztWiPma6Xx3hvpUbv/BfbiEZl80tVrnpqqksbyfjoJ6bA7wuxShsnywL0Psr6j4J
xr3s8k1LNx6Qos9xfBSQOi9K6jUQ+ca9bK79YoRMspAnRC4rTOT0N46cj2SXOAs5IPToDNyA4Wwh
ENk0j4HQ1zYn/E2y1MxI2yKKtwiTnk3KxELtb4d+lGWwm5R0i54drkJ17g5HO8/GozyagU1NC+jZ
McB2zILFQFsV2KxSdFirsRIu6qSu3nHf0CnI92Q3vcB9I/sUZF757vkYjowsBhyvGx8oGk+kvpzy
XdMiDz4IEvJu3JmvGqa9zlBW76Nu5xvHILEnpw2R+ghb2XgCVTf8dnoV4N2oGHDXS8Tm4ToolKlc
tzpfu36UmA+2r4Dx9+3+3s5xCcS++GTbOgLWXYnb0Vgpd5XpuSdHK7yTJRo8ReAva+xZf8V5HPk7
Rw8eZUg2GCh4JzMFkBhlbEtlLMT0BlrJiK9SHg8H8IwDIF+rP8xZn66Uke/XpwE55RZromxGbL0p
VqUTO/tGiKYCufwie91stvVCHn7uh0rKUJe2zh4JfGcBdtRANoZLyCavMx06bq//0ZdB7o8rv8Ic
nsx8+yQbFV3G2lGcB7Yk7RNEmHZf59GjsBr56LXmYVLD7BvILm2Rll7wMgEGBh2E7BALq/ne5nG5
9+MBEkcUjPeUM7t9AG5leAnbzq8xkMmUh7BRgUNVk7YZ+yk6X5s0Tw55KlL6v0LiSHEpdcJ18Fa3
gaj3ovOHPo7hH+eKiVnc+Djm4twOzZK9S4sfVax5z0jX8D8TjanzOXd2aK5uscifD16sGMesG1sq
0Wl3UF3lepIfxcHWQRWTnbduHrxuzg9Jdi87UYza2jV+PZTV0skr3VVQCy0SccYgmlhHxnNhhoik
TagRUIEgq+pOQaYuKvMYd9z3urTCHlbE2WMR910T+Bp56PvrvI6S7nU8a9QPI9N2U0/5U2lN9amp
0+mJ+oM4vjaDXt5jEuTgBETtX8ZQi3qtE78+oGGtPY1Blh9aJ3m7ndQi8Ehi7S8XhZYiZhdBf6oC
1uyBGuZn4Soyg0o/+ngEnK+hBDdV6p49ZqXEUq3Jz2QPs9vcW9yahGuFogAP4je9y2a0mUnL+cch
1j2EZazsh4v8k5LO39XWhgPXZaTBJjz5UBq4PhX+e4IV37G4Df5TK+PzQ9ZTPUPXhPwXfnWG/vkh
WzQ2FcFmtn7antNtWv7iB2SHtANVt95eO6llU7BvXxRdYyubmSgCttFMRl78FZEzvZtG3ToFHR8U
CIpiq065CfyUQRkLA60FdZaHO+zIrKOWxVh11wlYhDj+ji1VCA2wJr0ffEt0vqFpX42PJds32ZMN
9hUp+//nawdXLDWco3OLWNyz1UJIQBKjO8hBtnz4+uR1vZVdFZhMYxfewoEifUpTS9kZM6bbZarG
X+a0OgfgHT40NXpDhFh7KeyIzUqUOGsKT4cs7O1lOcTqOYpNBycbI9r5Ta8dTap+K3Je+YtG3XYR
NmNyP6VRB4oa3Jo+4AUY9r35BNDLfHJcjYx/5vhb1CxFFyRKNgcH2ZPT3Cat8JTkpSfyJBQjxbQt
1nnJgjoWOupuY96jRU0+ENngF8tRT9jr9N/9INEAAXnzea6wSe68wL8DhVp89yEoat1Ky7D6w3eR
5U+b2A+/LSLP1xXY7yrtSIB+WpkhYIh2oWMCm7FRMtQ+rcycWB+zAnLvxwA+/i4lGfbUB9r8aASA
u3QQx1VPCWtuq7PtTug3+E27MuIxe1bLrD04ORtg/NzGvVGxLVJm099zP1H2rEW9hZ8pVFgL4Me3
AXkkY3Ke7H6K3c79NPBPk28xVphw60Zni60F3j6RaR1LM1G2SFLivEKa85wplUuhSTHfJqe7eCRX
/lcDxCwbI/gBZEaryYIhYzGECUU0pzF2VKRdTHtEP2SJgH2QiF4PZdRuLQSekJ+7ThcTZZzt/LhI
kBE4DBjFUk0BR1b6WXkCY5di3IvUCPJcJwpr/s9IyZEVq8pt5uFJrnmDCmi9m5GL7hv2ahndVgAT
5OGYVqcYPOFOzpOhiSTdyspiHnOJk/FosL6PVeIdWoPfGn4r4aopcGtBMy15DBIatRR56oJVAbYW
yaPRK8kjqLYMhR+HIoOIyXkm7K9N5lLgl13ZDNRId108vd1CSHhkR2c2tigVAN1AgAU+ALrjZCOM
l4Q8NIok9l42lIKGlZ8ikQhp0LnGbqMy1kQdBNZ/GgYlqy9GPVSw0PzzgvKoxT+WUnhjfJtJPR5s
L/hppqP2MLqd9epgBBqgZfAMtne4hICAstgCp4zQyEEkP5daG2rfbcfc+IGrf3HmjGJZH6TbAUne
Cw+XH3ICtlg/Sbw1F88CRg61SF2XigEhsnPvzXLQvnsoFS0N3RtONi5jB54+eIKKgfQ+AE8dzIBI
yL5Q+/Tn4JhMeXicUNaGFBjq26HRgweWxuGl8ttzVITqsYIncdFA5GxiB9iuHJRNr9TnqdbUo+zd
ZlS4o13kWb+uIWdgh+hfr4HVrrkY9ExfVX415ws38d3d9TAuNHenYJwCHvF2OEKFnyD4ktZdVVan
vGJ+AtyMOvfGQIb1VTUM2OkuTwM5atfQpBxXuYRJjnNc1t1bYlYPPer+v25bf71rOSoPOmQS0bu0
NM/+m64xuvZjpCRp/jPRPXL5el8uBkBW30vYnT06OOECx7gIKMaiD/pD3Dr6i4tR7K5Fkxs5UbSc
ImMELVumBRVmnnj46pKWnMJ0F/U5lUscsyeUrnHltpN8+A9RMem/8Nt2mLdvCOk6z7Y0dCz5X/Df
+01GFVAc6g326H8oQ3xEfqBAOihn2+oab41Rdtt8CNw72zDMt1hlx9r3FRsKNszPVZHBlS3NN8MF
NgfNCpq96Ppd8YHeD3hulwK8YwWX69nACjBIwytEXrvyisdGPZoRLtnDV4DhDQV+SE9qLRQ35eG1
3zrNXh4lVoVoj4X+0L4FnLkqJkQNi6KI+1PoUfS0sMiKO4s3YXbbxLWwUx/7xN1HqeNcm3hsBpjn
oj/EgNhmBD7w2EWMRD79TD9YCZfrN+ogzXrUAYsjZl5f+A19yAk1v+6Foyru0zyneHYVdbJuRq95
p3S7NBGL+oZBcYJbIrc4a251KoGqus6bkgJMb//eBckCh8JQIAyawZGKSniUR7IJS7abrkv57NNA
NEPp/fdvr9Ri/fTxs+fFIMRCiN32Pmu1akYAiXaM7Y++gZ39YIGvDnCBO46ZemowNXsyvJYGFg14
X6gOoKamJzmQKu0q1u3pOi1oBn8bBmmHn3IKpFjdohnf6u4jbm/+I6xLbw8P/rUvXB/y2OA/TlqZ
3FuBpy37FMLaUsXhHV8MATAUZ8iJcxCQDLUtjJg4Q8YxRBJXlYE8MF15VdmTZ8irZlqoC+voP64S
TrWxjC1K3HIeFcpdBc0cWKW100DcmcvroejLI9lAxrF2g836fyEPu3iG1G2A0MLvbv3vn4L2yWXH
5FdI4guqnhRbNUif/fVXqEd5ihOvpX9Q8a2XkV8lp6xOnzw3IpVMBfckm37SklMMtH9ZlG65ljE5
Vx7VrYOgpOZhvSXOuA2M1dBuEXt5+xSfRoiJ5XD5FE7Eq+tBfGgL1Axul5HTGgV7Tz01lOury9i1
wRZ51XQtHJpf7/ePM/J5o+Pcuvg0kDdBcgzY39zitxdT0I9wc03Zy0EZj5DcgIBeA7HIq56lf0jT
Jl4KGFP0Px/KCb6tMeHz4W9zQ6OotOXfLiYu3iqlcoc3j3fX1SNIEmG6KI+cbAmEfjxacXeJxuBi
BLV7qAq4nu7QFWsrxL53IR2C5YhNGvIguxP5qTXo2wrkIuRzTwmHl0bXvsxeEzyRgRofnMIBb6LM
6nuKt8JSo4R6wKU1fy5TfS/jbKbj9dC65SYLI+1dt59AqFEBJEu1LbUaLVhx9j9cVcur+e7fv7i6
VH786/3D0wzoOejQ8gzhfvbXL25cFFoy9Hr2QdKDT9j2QQl2ne4ek6Fetz5sItkrYh23Tcrr6YqM
K/hpMeW3kSHejH5aXUPtpCK6YSL0yhLUhEX5azJGz951TlMm2WGKQQiGmFKoA/ctHdeXSINhrc0D
PhS4pJwwP8CrPfceZShv82aHfpNwpnDdR1005WyDJY0V4IeiK+clcIoAItl424rYkAb7jOcxyIPc
2uOBaO3l0a2RMTsEK84tOljIAUevUkrX4hTZfDrvt2ELsRGQqGxmI9/8fP1Pp/3TpSCINCjD4P75
93fmtXAgU/5G+1kdlQOQJQXcBkdR1Lz2iaUAzfxLfBTdW8xA3AZOqymWJuSRb+d/mof4eAm727ZQ
d/nLBYqigrYoL9gEeXfn8m5hrP0KyivapMg2Hnk0FI7MvY++3Z4UVbyf4XA3Sd2slZa4HHTHJKoX
mRFZ13m3M8i+Pfq+OmFl+udFbqfJa4YmttwXsrvqweW9rFSlHV5b3Xo3ROo7QQe+Jc+AEwJqkCQR
qnufLOV5DIDs2W711Z3c+Q5hdXYYXeUcwsZBBcD07XePRI3c9ttpWIK2V9ML4ifJxqnidgOD/W5I
K/+kg8qW0AQos3h+pe070mTVaxwk5aGrYOrLrpCgAeUOReY6NwPrUHc42idi8lBvFeeQIW8icEjD
2Rjjejup9nxfWgp0/YKUNiKMzofqvcfu2JBR1yhJYA7+hF+zu+1jdCrrxBBP9G5+Ai/nLBAGUTYy
ZsXNfIaDcD1Bhkj2d+s8RD83COL5SV7JD4xHnMbDo5zRjwX/QVJcyCZi74wKM1niqQ7qu+sdb4QF
BxKPLNCkVWzluVPKRo7e7oy3gYRni4X+0O4WGuRFbjfU2yvdYnK29uvy/gZNWvEIR5GV53jrAYuQ
z/VrX4xMmkVNQ/OPt9Dt8a/9w2pAzrstDj5d7nYufwKE52QfLZfwPxYLxl/FeFkrWIbtWlhXQIdy
WLt/uuUqFGSdAh27H4GhQL0vUhdMQ9Jvkky41Mu+F4UhzseYUI1AhjbXoFu55XGc65XT4he7CEMj
PM/qbMPtIDciT4EB5S/rAlA4e+f4VMF4ustZkd8Zio2VrYjJxk49G9UvFUE/MWCJBp2B4L7H7xIA
/r8/ZaQ+9V8eMmjHInfPP0DpVBY/yQ/jv9oALUmaHya8at2OgCaXvr7uhBNS7c1IxlRNebgeBt4X
4NjOjmeD+iNQ/OeC59arFhrqyh8tb99g/XtkSW/eZTXKgHVSoVbbod6gN3Z/nEfDe7YzfY3wj/uW
a3m+6R0TSRUn9N7AVn7D1sE+o62TPgZe8E5a//Hf/6+iBvp7eZJP19UsT/iVY5Km2Z8zpxrqMfoI
0u+HHY/mso5HG2EMzKiBQJ9lT1UR88jJXCxTJNvQk7ELYM58tHI0G+x6l+pZDTHEMddwlBHcFSi8
ERrdXh6VxnDq1ZlElIhT8bRr8EYcysaamjt7ntTdgCAoRQnb31VKX+/bpFXve+y3TmE0ssggC/Hs
oiS27LxSuKBiyRQi2MDrWlFwCOCYY/NoKXt5JGOzqSONgD37LXSbJud2qKY2CxlUanGtKOrxQI6q
F5ad1hqTwHw9x5Xy2k4ZjAzTR1VWdE1D+6IonnWSPTTbqnFuXz0oZueumh8bxKc2//4xaZ/LyHxO
Hl9IFkQqq3ld+5ys9BW4iiXc9u+RYpVIQigIk/X5o2x88O8UaOIzb9MjrRNl6jFS8w2ssfwxsuL8
se6C7JRYGRgm/A6WrR/Y5whb86jHR7rrvlmD4mNBywU10bhmRynBrB9ur2FFfKZu6OKmwfVkHFLG
C6omd22iz48dkil8/L6373xcwYu4nQH+2fpTGmdgnYZ++Da02iYDd/g/Nx3u89R2v+mgcBaoSgSX
KZ7bNXbAPlgSp131aNzdmTbiprcS0SzkWAwt+b1EVNtPnmcZB1kimry8QxW9+seTcAdQ0QbhBEec
IK+ruGN3FK/ShqmGPSACBL+9gqVUZ0h7wI2qon3KkHk51lH9ECVq+yRD/Cgm1PSMZCW7Wu8Va9Io
wVjcYQpuH0y/hgVSFufBiLzH0XAvwlf7rbYbEE0jz/vc7+y3KuyOfe/FlxFZ11M9uDn6KsT7DIN7
c3LTbY699CJOUqRhFIR2zSld2+2gHG9NqNp/dKEbv/hJT479EgI325PH/qPRfdPYp53lVQs/aMxt
ioG7jMkpEwpk+7AJtXsYb8GiRnr8i/6jFhw5FR2cY1bhmCS7ilKOwOAne23XkfGlZkmwGPocPPH1
nCKozCctCO17hECqB1hN5jLlv/GjsY+zWqpfkahYDLbSH/q6Ky72RHpDjfOv1WRN2Fcr5s4Z2ukF
8MMmo+by1aD6slKMJNsWiOK8xcAQ5PwsRHlhjktw2OJ0dIDFye+5wT2URO5/Gpuiv/35ScivzkEP
mmeg52Lw+nnzYQVDWcNcKL67DXs4o3TtkyYarJbGZZupKMeK7tBhxb2oVX1TuzwnbvNCCKx7P/UP
1WC0e5fkDxKZo3YfTJ33pUewIwYRBnIqww4Jj/iDWfjTzpjybaDo9Tm3bB5Iub1FvLw5y1BrInTa
W40GEerPmByw4KbPatoffZjE56qG4l1nhba2VJ3NYGYAu6BcMOy1ENE5qwdHIrtBUMYVz/Rp2F8P
ZdS2GzBUv02Qh2VJzSeOx63steJq19nibK+uUa3yE3vfmwqJUgU5dRMNhU0DQWVDCljFlhVaUY6I
HcJNkLPjpggPsvGZeJhKLHcoZOR3t5g8csXo/xszEkQvfPv5NktOpUY2LV0VvkAIv4ISZOesFKWC
omDifrro4PxtLbH38sXmzS7bdeNrQFREaHLS4oQyxZ0hejIEigwiXYYWZ4Qfy1l3Bh77bESNopne
qxpomhkY1bor7ek9jLAkZgH57OPJRNkPFqmcxgdjLXI3iR6G3Dee+tp8knHQMANqHk6wlV2Ibm48
Z+8W7MOm6BaAx5N9bKGCAxMkfG5FA+9nBN1zuUbCDMYUMni70K4twI1ZiVBiu9fHruYjoFFMPps0
HOLdrNn1pQkDdVfHGhJCYjSce9AN6lRuFRYOd1McRA/AVGrM5OG+t3nSPemz6i3Yovvfh0o4rZv+
TyQOv1CSrr8MzWDdqeKkKlQa3EfgLadBhIyrXidsDeWhI5Ryro1CHR5ZEfqGisFDGdcjElBAnCFM
ojo+1N4mMNtEvccWCEtnJYOkSW0HG4CK8kGATJQo/KBtPWwBwOxcUDlfWETA5Z299OiH7nwhhfuA
DI32HvgY/CStMt6ZGLXukKhzzoJ2BZMaFrXoVWWBGpo4ctVi6SHs8OCmEVUJd1wn6uTPC3nPxRgD
Lokevcv7rgWa+Y8B2c/mEaEm2FWf7s+RZTzBvsKhMY5KnlEIBYTwjx+dIi7ugloH5etR6G2TLHw3
C/vDSdTyx1hMsAwyH6Wn4VEBZommMR0bTdgH2biVnR1i316pDnJG1wFFsfyHItfeotmgmC0HlM7T
H8qqv/dyTz3400zjZtpBdl1U9DuwDfTrxm42lVOer/NE6Doq+/w80CsTjZzHV+wsLzU26Smq8UJC
uMFczrHaX2SjsdAH9vVkF1Sg/LhKhcx0fS/HgiIssBHocRVleufn/aWq4+9wcNQlIiygn13LP8nG
qzB3c4GhrG4xOErKafC9Neh9+3CLO4kjdq39T15JOelqxZ6Te3m2hJqurWVQTlbxX8XcIH9IHAgp
AEHSN2wQNq2VUfsiqXzuuvi7DOOIDK03a7u17PZ80ZEiDqMTfGn32WsV4QabvrWuU+yooid3Okor
b7jvaEu00+BegSOez3ahfS2UEp2fkhtBDofkXOYZ4DDNq7/5CWV44DvBI9gnYAvGAGh17Ic1qPvo
bvSVFmYUTYJHUwkt9s/+qMyYgKA7fdeLWCaHg7gUlDW93Wulk247dMBWVazkZ8dTgMDWSvSBepkz
wuGjxjvirhp1J5TFbSqrHc8wPHpfoWE/ypmIJ7zGg+e+WNo0rRW4bDsvVD9dK4AyQTK9PMNy1/ZD
qjnVWh6aY2JUC3k4mtF9WXbBVhXyXXb/AyKus2g8u98ikF69VBlCfXY6RJueTeOL6keAtHmCrFm2
1i8F1ntrN2y0lRz1soHnvo/umxwFup9sGxuFItltMm5ppjbici7ODXs1P2DsxbZDdHM+MCc17adg
Ru3IzPvwp4dCcOcPSPGomC5SC3G+xn4eLCPNzS9z0yjI8Gg+3/m+2OFTG2wGbal3S8gPzkM1leFq
8Ar92cxbbdE65fStaQEM14byNdHNLcn44NluQvc8I1LBfjtuloWSvEO8yI66EofPBZ4EK6szA9xm
zRw1JTTuCiwosik7yEaj3nc9kt1Oc7LDIJrbFMUH9qxZOckvxDfWWh6vVOCde9mQ+W73Ji7N5QIJ
AgpamQs7pDYRBiJhcJJN4aF+2+ftt1tIHs1Kra3NqNA2Spa1KB0b09dM904AcRL8nqNqL+OBiMeq
clKS6TIirLQfgOzc1UHiI1cRFg8klAsoqxypMIYfUowPr6MIdv8Rk6NeChRm8FH4wlWhXOqTaj0Y
NnopsMg8rHSb6nuPR/uMlMX7FHT1utGzfmuVlX4pjeCbPrMCBi66Cb22fihQBnqQRzr5vjs22faS
XBmfk+IyLEdcG+JnE1gI6olTbgPy5Kmx0ERwpvxeDsjY9QqWHl0clmj3pt4cPB5jIHSjE/g6ataV
a1y7UKVgfoiuT6p+YSNsNtSjUO+tp31bDqiPaE5yhl8xkIFGjsZhu7ywuxGfi9aJ7xItsq4Ukty1
KnKSmDvWglFy6yq1Paz9ibRe9s13C77EsB2fscuM3rGYhP8EbeHRbOGgjlVr7otURfe4m+DWumr5
CFwDEbzKJgEehcU9v9z01Hvmax7l6tYQPRmK8iBFFb6LlzYCJOvcohTOn4XhLEyQxtfEH7auji7a
U0/a0M/3LV57ayDN3XuYpcDJ7O5ZwwX1UKppsdSzqn9vHSw9xi4aj5FuzzCczKOXud27jkI+sk86
4BFxOvgdfCvy+LGCkicL9yQo3J0s1svGkWJVonYvBwpZ4b/NMVNUhnIkCjWYLhcMtdd92rdfUn6f
+wy41dI3w/ZLbAyQNOAKX0f5KBGErAbnIEdV9PFyI3Ofzbbyz3kFri+e1GOh+jFQrMI/U5aNj4VN
/Vr0ZEg2ef4+jbZxMgEKnmcFx8kk9c4qxrh3lZ4VWx/9vlcdUSk0GWpnL7uI4n5rp8F6kL3c1zeq
WkFqE1NdZQVFpbuomR0t4wp9mtK2D8002LiAuSUOVeJQ9mUTDaO/gKeRYqTx50Q58KnbOYUBNqz8
7Xq3i3ya+0/XbCtqoEiph6xDUuuEEiDiX3XULiISKzhYsG5eRnh2r9TkywSN96Pt+VmZRoSaWYW4
XpQq741n1SjCGzCcxLe1H9RpP6UlmfcC5rU2qcnGH8lzjyip4kZEOR7O1PQVcbdTHSjls4wL2dBr
PNeQemGd9KT33zAWCs8IOdqLshzr761VPTjxGLxafsNiPWcP1kAtf4V6u5cTYPyLu785nqIp1g72
3JX8PoLmOwI/ixFs2tdMsc1VHbvFTgvT4clGsOd6bTeOPwI9Ky9j0BhCESZdN3zH32e45/LaBkri
y7GdS4qRpvNQQoBe5uJdDam5CYsIpdKemhFs6GwvAeGykfhvCRWXR7eBT/M+deXkKgqxTbPHAC1S
Lnq7wKfr3V5DZ0EPMm8u79AaSdZWMUEmRv/+3a3XRd8lXxvbAAKbCmI7LqdfSfIse9+ZyIUaMxiO
qlrJaVnRHjySKM++nUa73FDURYT8/X4cnHqPJUezv3V7EUtchI4Xclj2rxN/nXKLlQXKMUVS+3f/
NDls62hTWxGgsqJYRAlaf+ADteeuiX8ge5IfTdGrJxeB1MGaN2gy4WQf8cjC3LTNoKALzDF/HuTV
7Mj/LeWEivK+iuzwmmRyPTJv0FS/XDNItxOu/VgJ9o2YrM6lioiSFe4UnDmo8HXo1OiojcsjEVPM
uPqfCRMcEIR3MGyHbYloZPfWFAHA91b7eYt8mjWbo7Wc23QA5tZhdlM0eIqwRZrAEgHna7ud7Gqt
YrK4RFXXg53wbCPqDu5KecfMD6MDY/aWUZFqR0VDVkkpvPwdAb0dlHb7Y8IizYBI+5oHtrUya+yB
4sxRj11U4ZmBCjE2Apmy050MhLavYSpv2MrJFkwv2Ywm8vADu5Z7W0uDs4y1ytCeVHijYtYUm76z
cKYay7eu3TVwWJGhrYWRQvJTg2+LJP3/+ij8Galu+aooCbuCcJ7RAFWnXT0P2f3sDuUT0ETIajyg
v6djygxOYo10RsjIflMbxBG83JpOnQ2Q3BjNlRah7ISm6V2ozO33ql9LxHNUuc5yzKrowRaoPg1a
zlTMxaOppOgWmbn+HUuzUwir8EVrI/PeUk3Wr4lWvyDs8tTkdvl1dKwX9GiKJyfp8yfVcVkoVEZ6
L7tyQKmbTQYn40GGFCejek8hsDW+sFsG96CVH1rSfKkzH7KL07RrwwvGnTon84mtIXrDaGj9MIs9
pl/VR9ZXFKk9LXlMfaXa8tbxRaZg/oymW7SQU5oJxn2rDe9QOey7oHL8w+zp7mHgcXfXwaZ8t/ps
I1+XhDhfVNaoT6VV26sm94eH0Z7/aArgXXs8f6BT/Bn33DEmmRSD8K/YNi1vk29zpoFyQTFpPvJE
qCBC1r6Pxyp8Zamnoq0eZptr121wSw/5T8jurMX5MvbTeSe7VmJgHdGo3p5kWvhqteAbKi2pj3I0
av03EtLOA7fS6JVt8AOa7d35eiEK7UEWJE/yRM3AyXdos8duGpfX53ZGCWtIUBCTD20Z64aYqmlt
H28hGQckN1Rkk1tE0djwxTAZ6i68B675TWt74KPVlFbbIp1/AByeN53aZKei4odSQQt/7SbsgJKk
wVWAIrM+FYBWKgOyP5nkr1Fu5Ut1rron3xcbQQWore0PmI2SvLgvtbx9JKuuLlUApwjmYFIMaxYs
TwXWuhQkeNl4HXoGIKEerr2oIU9rK1t7TpPrBFex5nsDveUlQkyLoNN3ipWMR9n4epviWC76k/fW
owY1Q4F/LXwn3A8NpDIzmb3XSJ88xCsdhB5E1xt8bElbDTU00a2N9KPMTfdBnmql/aJTSZeR+Cif
jNS6TrLdUj+URjIv5DlFYKebPMuDFUKCK99kaTIPZg1pY/K09VQ61Wrk7rQw4sbV2BVGzUGNC1hp
cqjwCm0h5xvyI8igdd4FaaYvJWFV69x+FxvZo+wVVtCe/hpX9WHCVE6QW/UUFTox1wj15joNzGpz
+nUNGZehERWxA6mqlwJHILkZooqlr/qOGrqjZ9GXcU6vcVRfdBzginrrifhf58t4jyz2Mxrg98iN
+PtOEJPlkZ4BL0cFEO2HhGT5CBt1U1QzN6Zfi07kUI3DjDW0DLlC2F5+ZWt/11Lh21ZlpdSUV4Yv
/+/yTg7orfWzbLCavU2TR7elYJcMGrnnDpEv+42kCYpOGRIrvhV7K0d0w2g4kR9lIZTG+jFoKPXI
OE4ffLHrmWebaufPPev8mv1GoBsvSphFkNyQaVMyVXlPdOUrDpboEHlG8hB5OM7IuO2ykGNrXpLQ
8vqVXvT2blA9f8dXj0T3L95GoznIqCdTiw40QFfWG8rZx0xQ9iT3o4zVej0P+ojrFTPQo9dXc9yh
bF31K8Ao+rkea+sSp055Z8GJv+fPa11ImqvoexjJIiiRVpNTfp0wAudkqxwD0UTe5XlEM3HWkZHQ
RS+puScWWfwcK0inNI2z62281NFZH/2HzMl8aEbZebT0YgfOYZenaQsnHR39uWyPSB6iACMaXWy8
Est584e+2cpQLDZooWhsklpLoV1GgYYSnjL7ymJWgsm7ywscPA1/PF67Mn9oJuUxKoW1mkgp1jOu
T5WLrjh1wnsWQf5FNkA6Eaq3K2gFnn+ZE/R9WbwjOy26nc+KxSyVr2bSOmj5l+Wa1dV0lnOLyMNU
ee6U69WMSOSdndiCS1opFwOxs8v8YxxUTAAUNEQWthn1u7EdEPZEuGprxq85+Jz/qT5cFc9q34Kw
DFDUsz/sqEGlHUcgqotJSxHDtBHij5vHOjfrRy3srqE879mPixnt2CL7KgblNBFyfW0Ht6PcsAME
Qgcd2D04yPjgKKpFF7VWiw0LGrjt2BIxIoavMyttxuvBMJrlb2fKSVg0fCRYxixH0mpPdWM8ZqY5
vc0qW33SR/1aduELfE25eZ0bhGrkLK0lp+YKB7aIjaJoWNPwZZx7gMO/YnmQh1sqpBU0xhYBFxVb
VLyqSUfGLEsH9FL80Q73siubGRctykopDlFFyVJYBrVUCcO1PMQQbEYVTpwuz2zRp1TLTdvY1SYN
++YpqEL4t6bTfwCN4kDvv6upChigNiD/+92ww9mW/MNgAy3sla+UJvoPPcYaLtEes1RVdwhkdcF9
11uU0COq/bj7hEdydSyo+m4+G4M6rPQ6N156GAxZaqlnK1eNl5FeInpybIBxI8dUMVOMlWjXXMf+
fp4c0wQG+td5pocecB8m4bLBh3xpjDkVtcnvtqDMh3seA+UFnZ5mUQg4k40goklOMLbbVZdF5vcB
XNRi6jL9rMz/x9l5LMmtA136iRhBb7blveuuNtowZOm959PPR5SuSqP5ZxazQRCJBMqzgMyT55TZ
vouKbKmAh/lSsDfLR+0bZJV85DCOk8sNohMwUwhNpgFF8+emwomp7PjRlJWv7QKj5gsK/+hMrB2H
3bn3pODNVwibqJ2SbZQ6kg6AmCI2vSgLhEVi7Kq4/X2FNuzGlTqY6zJkqh4uz1Fx9Zzm67lMPZkb
ntiuz/pCMz88Sx3WeYT4a+/E7kefKDM/1ZOv/E3VS1VJop3J7fmVt+licuObeT7qw0U4tq9u6QNO
gzt25QxS+yqFUU/kvErnYrSVK+oRiTJAGwfjY2FX867RoptBee0rdfIEgmV93D9Xqizw6tm0MP6Q
OGjlvnSj5pA4jjb32hBKQtGtLD78qWltU4Mcbrp8OE5XkKO9KXyT4O34z09cFaN3BW1HqX1evnHb
r36VU8yByoYfbHlbJOmc+DU3oWY3/CaHhymQ93oQhnOo3E9RafVXlGmGax+XbIkACgiTaIy+mKt+
1ZxFjwh2f32MigkQlFUAXur5c43S4fYdF/3uuUag28Pe8cs3YUq4lZyUvAMkNJUCA1C39u1ULlxP
zbOLBM57INfB2hMVxWIAXL+MEthUPSz6oqkiN6JYCcraaYF/V/2rj979rVB1m4J0I9komW8vFAvp
S10FhgHXCLqrXq28tUpRAL3pjV0xKvF2mILrngpSyU+DDPkIP7n7ljMiFm4qC99M43uYFurW9EsY
VDo5vrdG5B/g7EREQXR9qpRUJ7uLXoF038opyhqB4AgymhCuZnH1bKTAJkUi+iG5LPvhCRFVsQ9r
eB6DvFGWptS8ug4qMolXd/egCqtd2cPtIrqhacT7VE2NWSGj4pr5UDG4uk496ORs9ZJ9aPs4hjTc
6O5dYBtHKCW+p1MvJdxxCsPhTYzVRQxZepBfxETYvbXL4PlIuuKJEKxxLSxpJcayPLdurgfTwDQG
/agED+tPMdTrfnRXuBt5YTDMw2iTWon+KvzSAQGUkoioeGw4rBak2e2F30DwqzVmekc/eosMkHWh
WiC7w2bzLmdOdRJjNgS/MzXso4MY5GeewKdXhiitMVOyUGnR2VFvRDdriROkfS+v9FAh75/b+xQe
v2P+vzfDsGjlTjkIMyzMORFq2FkebqFC4BUKh0XjBWq1ED7wDeAD4824iVX+bx9dMVGMi9lhA8Oo
6+vJjIiMs8vNTt6xHSDmxF82kB4j1g5aAwG9RDJ9Ubuaw0c1GTvYv8GdCic7AEktjwQXO3U8Ppux
9+SjGkJ4C8Jvq0w9MSjs0UD8mzpwp1x3I5z2wpgqVLHPnk7Ez4NlVTbThkb61eag20j5gtTtlGiR
9WZ8EI3vAQxvH9hH0SKlmjyGkiK9BYM18XH88RGXkhQmB4s3O7OG/hxZQ4twCzRLhR5Wb0HBvztk
rx7xGLqlWtxGhD4voqejzjxq7fDC7oWjRnaIvAKqhrKYGLFIkAejpE13LP3qF9GwGoLEW4RI34Rz
tjrpQmuzbBXpfOfmiUWm3ZPJmz36Sumc/Yn1J9FV/SrWsXP+wFPtMk7rZWFQQ+vkAjnnIYSJgqsR
Stb6lzA97GMMZ4mvV3PxJISttTPKeluvWcLxg2K4A5mnPp2iIiRHzt5ItajuarBVlNW5nBphl6Cg
8BVZOwpXveg6Y8Y79bA93cSsP77CnthDcVDQ6YYQORi+uC6EBkomf/Tor2/6xqlXIbV9wu655vhh
l6hIG3LRrBwdhVo2Kv5BL0J4n4tCXzdJ294GK+luPlpedq1fhYUdirohzgm15ei48TxM4XWTbKPa
Sp4F4z0gvovC+f8xCiCI4qMA8ncx2U+inwjB+wuzGaK3pi+2fZqoV62JIwoLoVLjkPaiJIF9978K
Y4VsxkvZWiRfmJD2hCsys96LMZP9/tmBxkmMeYRrj6oKpRvkserNbo03byx/qG7WvoaFZ77k5qqS
agfK39a6S44rHfVpzIwra25H0J8K19bWxjVkJRU3C0aT0XUOf9ZRh0qsE0bsV7uA0mF4ws/adDIq
ptNSnmoviOtpR9Hz5JpYUN13SynjsOQEbnma/MUgAqLGC4z8//oTv4WTexp0tRFW6EE/W4kPaCl2
ofS1e3tn5jBw512u3/iT0m/QFRjopTvZti5945YiGnQe8gBCPwaFm4/Aw6LyCMc/ZxndC+JD8lXM
UXOtWUOKZsA//d8kFHJvtquGRzHHlTJ7Z08PrE8e/zyw6HpheIjK4G6arXIujbJayJHvvkGX8ssp
tfGnDwGipEEPBo35VbHV8bMO4DnvRw3wEX8zq6I0xn2UuQTWJA5BGQjJa2AhAdBZtvHm5snGSxEC
LvrkpZqa0uuoOZFAyKRZnLw4NhsJtAYQrqAnPKyismaOo9dbMQsRq/BQDs43S7eMjGUzjsxR0YDU
gheaamDkYiOoXVu7V7eJ1Z5BRMDdXoo2cB3vqMifwuNhovQSls1pRkGWCWScvFcmk7CbI4eTNCz6
xURkeM60iiNIHBWfY6WVi0JWhl1Vae57V77aiZqjZii7m66tEYkJooIYZExRTDRW3EIleV44eX7L
pkZ3a6R8Rz+H75GupigEfDkGNbZ3oxAvu7kEYUF3ZO1MjAmvHKIHCjOKo9G1Gko6NMgNt/POQCRK
2Col0s6QSWhny7euHFzU3dNUaI1+CpSrWrEvmInpOVBxfvDQqCYRJTU/RjMyDqKRbIdQl7jM2oJL
VPyGRcLpaP50qvrmtzv5XoMd6H9d32u2PZlZ1MbD79w3fsLXRsazH8eD4qKoVUlZ+0LBr0U6X3a/
pqa1VlRN+mW0zkry5OLbYJoTN2VivAx+5CxHyTIPoVYpuwA+pQlW7V2hXNiFhgdOy0DkorI+/TiB
Tjo0+rUydSWSd7AkGe+25lrbsFW8ZRaRZM98KCni0dU2SG+joOCld9XWjIvap+HrSHZVmKvID/eS
n8J1Pnl5GoyPSZvo/89JWh6liMNPYjUEp3PF/2b6hrqYZA/4NQze2UtRZ661/INz5acug6ppdcO4
FYV7EOZSoS4B3r9qiRJe8ZFGJuoBfWeSYO6DNzIxj9m9qhJGtJLmEtvJricZ80koBgYPcEKrOB+8
T4jwLm4HJk/iNnomjF9AqYMdthtolBHWIG7p+Z8FklqhkX/ADGiy0RjDhZ8hogbrkbIEb3mQXQIo
LSfGY6uoMJVO2e2yIwQ0tFp4BDkbvfL3gigvae4y8NvVaNfGWiTHqW+bd2R53mpQ7/shR5FNuGlU
/1D3VqZnHSaPK9SVH2LZIkNBEQokoEzTozTwWbvFZxXDR2WZdbgUmfV2dD/JbHfEPquKO+o4afTx
2GMuBQsDdMC2Gr4ZrRyiJKMNLyEKJZuc3CS8oartb1Jqng6jQR4hauBfl2tfp6yhbutT3VLC0Ifo
X9utovDNE7YsONbeRL1Lz9BbVMPyPNpK5iDtyzyDR6tLnNegGKSz4cQH0Ys0fXydOE+mIbvtmn2W
JfUUtqCaiBK9Q1aSpw8a6hddVMH4dmX+R2I73/PWkH64UFeSrAh8RBayld2Vw3d4RuCGDzoDUSoz
mABGBdDcvl12QV++jCi5Q6VVQDkxdVsqky+O7C8GRakJb2ugNRHi5ZSjue4pV+32xQNaxY38FvQd
nS4pFpEGyYEYk/y8R4CtoEiTQb+K8IiUH5EzRIeIkoIVj0tSK9Lqed5yvhiLRD/njaw8QGBqX/xK
5SGBP4CkGqoR7UKAw5S2X6Uc+t+Vsso3mm6Aees187PMCLlW1Vd+xf0yRgJvya31F5pKA3UxMKPD
5VBqi0obuANHAZug3tqJhvINAJniEkcus8FEImNq/h3/y/U5X6ub9vd8YRTTH8NlTbygSNWr3RA3
6vOo/WrJwEIsOZuICewCbgmA2v45cCT/q+ql6qxodecVNkudg2cknwmPK2uHilkY2MpqL4WVP9Nk
M96VieFeoZxq177js2Pua/cqbB3VECg3FtqqTWUCw3HL9zCGfyfNx2LdAHn+GEr4b2FYupSUMLyk
ibb2uUFwWm3GeTSaIJG575nLpidIBIqhObgqapXHIQfG4PjdwhhIQKZgP241IImN7KvZBtyNdPM7
fkM5+6Y7okU2v5oqIbfmlu9j3qPPYBrR0Zi6kiPB2ZsFdyh/gJi21k2Y67RHDSFP/IXLXuGd/3gX
UL7WbsQoxLW/KMt1TmJQmES3zrq9TsX/ve+7ceMgWb3Uu0b5JCJ2bFrXeFFTxTuijfEa9bYF7Xcb
TiAHHlxVwlWT9c5Snbpg7OARddOIYlS6FCZIO8klEw7BVXDXgtw7KT5xfcn4TDP/XTYG47WqUnUF
VixbVrwBrxraOhDGlD7az5LxijhZedLz8B53lTNT665fSaV2aAxIZ6CgbV9SCGoA+KLHM0yoT9ik
vO2IIDzoAUaFH3Kg85IN4FX0OgQhF2YC5NIunCsgYdho09q8+EAB+N5W/XelKThepMkXlDz9JXt7
tjeqLZ+a3FDnwiOHVU7Kwu81Uat5ZZOPRyBDOVilheqjA21T1VizThpPSBgd3LJKP6xQ8UGLRc3O
0Nzko0PhvuNv6N5YZnvqcp8cAm/EB/qu6JjzOGutHMqZ7xEfgfQLRT8FiEvW+su44GseqJS5Wbom
nUKQnQhq8DfD7994hcAfpfgiz6967IebRJOko9Mpvxs5Lm4GnBzbp70GeRnrfY2yHfTvGt+xT2nM
zg0Y519uEsEOK8ff04CInlkCdqLqMlq1DedEuZe7PWyq8kpWE/NW5yqSVBC3fLNydRUiOvRL89zd
QDTmS6Vm5VwePOdgIKk8k6KygdG8K98CLQ13UPMMc9GFQtpcg1khSzeNqnC0L/3ENVbg08o3ErfZ
wlIse4OCSvlmqgSMTL0guDONshmibrnmk5AITryNYF6zIo+uYqW8oQYhq7pXYDrD66BlE+KNB9DU
dOPmmXlu+v4rgK7ml2tvdbmufpIMTmZ9pOR3k3KaZTXo6RGhbgQL/CRdI5rrEvOnin7wjexrZJcb
avTqX0lhbDsCLV9C3yvnKRIz10gNKOqWYPWG4nk46nKUQfDRqHdtStXaFKv+NJs5+7/6F7eAH4kZ
yW+wqVuACRDXoAbK3MYU3657mBsuhgMCWA2tlVHxPgLjb3dS+gpoVAm2hVWXe9hqKmJagxWSItGj
ci8aMfTsmnDZLmUb3rK/5qQxVRVK4Ugb/j6yUzk1FZiTBQqD7QLOyexEfAkImxhWKjv6awSFbTiY
Jx8xSlXL3eEkUffbzOa/+NEYmcfuqKtXRYfkjLAhvAEwI63UTwiz3G0juvBQ27AQAlid5srGqEOP
6bYkX+BtJyOOWK24HDxluhzTap257ekxUrRusG9bhHFX4vIvf98+I4ZpXh29WgVER95HWUuP5BSB
lE3doPaqjaZxc1Dc1nuXG1VbEDQZN2KUf+piNmZNdxSjJNVh7pLkF2Moipdpyb5WpDexZNCM9Ux0
xZId2a+F6Hpsbx5Lii7sEGtDL6wNv0F5V9VEqyAiJw2QyHA6/7GJKzi0x53RlX3yGBHGf3z+Jxsb
lk3l1EcyPDpkAvcasZxLr7X2pfEs+2JTyxWbGQTef+x636uzJAYzITw436LkNqESayKxZKj+m6qW
vDWqOUmHTS79TtdIynJ/jtad39jHcrpCye73lbBxVPo9+o/f/zQKKMF+rJfF3tGFzTWKVGtX99QT
wkREhazt6DoyLtOlro/sOsTlw0H4ksxTZ77dVo+pwlaK+eLyr0mkS6xdrhj1YvCthEIBqdwELUDd
JC69y5h4HjUbCtvKEphOkTokH/8MDJHlnSifnwu3p92J4JjlfgHcnlC1PRPDta4eQRV3+6efFKrB
rgqGj94wLCTyHHllVXK/U1EG3rWGjsq76I82Gr+BnLn68jmuQySfcL7GVRgf/o++qnsquEBAoLA+
zUL5nNrp+NXLzHIpx2m984Oge1GV+kPY3TKHjnrokb7wU7Z5sep516RSpEtqw6DGl71elJUpse3w
tWpD6lGGra6HdHaEln4PyvLhLaawuXTOUf4qOuT+mNUZ0gqVENg3pzVFo8Vgi4HwcleRfXfW2tUU
PJ2qZGddlaKSCCMKv6xU2rVdRI2oN9xdLamvuawW1ziP3vQ8Hz7gTICdcIX6mHyv76VrtXfBiV/f
UYZs74Iu//e1qUE8mXjjmTJte1KGUledlqucryCKArL0s9Qa64DGcv8alCA0fZnTUxC6/StbXW/T
sANfiFGpyuJjNTrfxGBcaApbpD24hLiZB2O5UjTvrA0tiEa9cI6iSRqS3BDED/W6lZwQNemp/xwX
V1YBZb8eqztY1+VmXaMGushToqtOmLd7oyVWMXNdqdmLvjUZxdU/NjtWKaUnMslGTINCRNXB+9ha
cKhbyzs3dve7MSzogvtwLFb/DFAwAM9VYcuz5wDxPe+c6Gl45Psy/8cu1nT97GWAq2Mrer2pdmTV
CCRPtUGixmdUumxr6Bm1Wv+V/Qi7wSGNUrRnIRE+Ww2/p+lxZVM99FxO2MSaf3yF6Z/VVd/bK2aB
IEw/RhLVzJB1GG6zcaIkzKlEaAbSdF2WbVs7mi7pi6sUptSZFgcH1c+5+1iudoLCSz/p6ujBITQs
lFbKT+aAMDD6u6myCKUwBXQ/jersH7rWmVUjXxSwyry6cgjeB5WvUaq3yVJ0UxfpMchbii244fBd
U8Kf6gRtEoORceNXYt3xcS8kGC+FIgXvYBmdndlCZyicvL4ouV0VKugG1udnHc/BQ1Z74YwGyLEk
HX21TZN8Gt8JYa4So4SW1gweT0rVOctJXx7Qhzz9LCIzughIA3uU6oqFCp748kQ6gEH/x5Ipn2HU
RhfAwtUDL/F/X+fxOJXx8Vyj6ykWo1x516QDmAICzf4eYejBnAOgBxo2NVQ21ot0RKwYaciGckWp
CQ8JBasHcVUL4ziaHM7V2ufkNjmJ8aBS69/+Dy8xIUrIqEN1BjT3n0XE8GNSaPnRodmhlGTvI6ep
1m3jvBLglZBX643yKC6DLvWosMI48IPkpkFRA2g/qwVjR6Ej34PAJRoSutI+IDoyy9JT7/yobTdc
TGHEfCaSjiIT+T8nJcUQgIBiLzwlzV/VXZnudKeHIIUC1UKd0KQl5/MHDduj/2e4kjupO/3p9gE8
1TPBzabAf1Qt4qifd4UR7XslrL31k8mt1obHA6C04nSnP93HCjAY9dDlJB1FnSMyO5+mYWhX0ZSm
2hxD3Qdu73P3av1K2gYWSlZt2mjXtIp1dHI9KkYkV54/bQ734EUVWSRep6XEQGaVCLmpZBifNlk2
PxxUFfdiJWHnvrqowI9TRsRMTcnCi2SVj8cTptLWU9KzzU3MCS0Kbtta3QacsSjez/uDVnO/al2n
ZYdahLMUwg7URtQupJVLg2TX5DC46MzkYb/zpom5cBKXrkfiUQlthIKnvZtoyj9XT5vY6D274uof
2z/dp0sVVfUMQFez6pGIL0fwDV7jlWcXODNsw1NjdhdvMPpdw988apKTDXGRNyKw+lb0rKgsz6mm
FGfLKX70RgGq+o9JeAyqhgoejL6bwYCKOGpz6QjLKoq8fju8xyPllH3j1re+SxAszyX36NStstEV
lP5UCJwPlT16ay2ry4ukI1IcJkFyH8eCQ3Nr2G9x07d7qZHBR5EgsYFp0qB5lxzyYq+kgXNAk4ZB
qIJ/DwoPVR3CA0obM5mDsRwb4SWbEothEFon22yXoicaibvALtbqH+3gReHcqoNunTtFRcWCay4q
M9Z3lUexuRf40lofRvu1lUoOram6rw0whaS0L05wsgwjgv6RJpo0UGqoexPbqs+i97B7zo6zoHQg
ATFOtXbVF9cMjJ3wkOM4vtqQL89IXRsb3UIEcU6BBpCEqvTXz9XlBCLQLiVx/rRlVSwtRw1RUbGM
WLApmmFNWp1XND0pY2r6NKq3ue9ns8dTcGSNvYGpvOrVOHhzE2aKo1+36+dzbkwtRbDrJKY/XsX0
6rp+gEAmATQ/PW3hDg/749U9TX9e4fMZhLpNSiT0zM3jIVOOGwBV2D48HzO0LBh4UjJwz0dt0Z5Z
Ugr3+xWKBcsAgVHxCh/vVuDbUP1Or+6xtmp47Hd4dc/nLV5hBXHa80l20ytM6sfn93hbOqRby6j/
/erEbBlBFsmzQUVN76OYnSXpl1Atjd1zeYu0I+KkUrgAhle8gDua6l1lNLHMxr6RKnupVMv5pPgG
jj0Eknap4hbvmZLOc1NCe0t19KUzIiVQo4bIjcl4SVUicv7ocpcJIrKeiMccJEX7KgZFUwDG0Axn
ePiXLUXzNQHQlciHdqHfHOw8+vH0dxTih/zns+G05UWjSez1iommPUFAqgpt5eZ7mXqDQ+tg9zVq
jlNvKKxu54e8tWJQuJkulPXstn14MHFxax86ChvK42kN0ah13i+T1sr/srlRtXJMqzo/HmUIK2L+
rjoTDyNm1XqAKoiZJzvR7ZWhQrGxe/TErL6GzqgwC+hI/zxfX0UHeVTsizCFED5sIJPI5s/nC2f4
LzSfq73wiOvQP1pq9XimwgS3O3HQPvLJ9vGChE37jLy2ebwlgP3ztRwmwPi1L71z1Nw0PaH0TQHr
4AVncWXECaVTXZlvRNcyYpjcCxUEQqDX4eIfbyeS+21JteNzAeEhGh7BTYffj/A0m1EeUoz/3yM8
B+Ki+f0oGUUo8MezH5JbOJJldIaAMhPaZtOxUg1Jo6Tei7Zs5yGzRkVyT9bZJt1eFifHQSqhl/0a
7VXU58nnmK+Sb3vzVkv7D6Pq/JnSa8O3MKuPpd26v5yRXE3qI7cutWSV2Zp5s9hWgU/J/ncUsn/W
lid9IA1pwxDWpHeVup5FAr/qldIljqaaJiMKmyhr02+tvSW19tZJ7XLbS3xzUT4XMizsvBT3Oz+u
4QBUK29mlWgVtvy11iZbMdJrzlRxlJJLnqltMhweVktzZj1/BEsQFSkfQc2nnM6DqibeLynxqlHY
nsyLdEpWK1dUk/VbAf/QOqjybVAqATFTxzvLDngQ8MUSBJQtEphqUh/HypRvoVzdhd32Im0RjsgY
cndXqKnUkGmzpE/wrMgoq65JIpnpfXfM1AbS3U73t/w0lKUwc0Lcd0Uvv4ZXY/TtScwvRtXdcaiz
XLFNJAhJxjfed70e76sqr6lRni5Rl3LXtqHsOsXLiC/6C5Qr8+U4pMndMUmfNT3iCLZlxvdcQlbB
zMB3iG7bUHIVZvIv0Rul2oYh3TmKmXC+GDdY0udwI/NfPDV2ugFZUr+KThfla5jb66uYm4TjXfcC
+SR6vBKYiF0/RHyaeXEHCLAhVL8lfCC9Jpw/t/wUcnmm51VArJ4GaddgLlupthwD5CSFbUyo54Lh
ugIobBD2E8awV/8bnhzNZsx3LjKPf9lzYwo0tHLEjXR8i1BbAVZdxO+tNKjQ//PPL7paTsxTC3Vv
5wHSemcP8CYbRXihXH18a4yFcFJSJz5recv3mBVsNaSeyVTYCUxTkPYlnS+5oASm0UHh5thZo30U
oyP5b3BI3n0AXXU1tPpUInT8rit2sB8RHiUcz6SsHbOVCcZiJSYZOQKpQxNweEBhZQ97v7vypopJ
0YRCl8cJ0OGJJ8keYdTAEhIdhQpm9MryJSSsNUSNem0irYRtOYiWGe/wSgx2g+2eyTM+esJUNp03
T+OBn9A03SGlvVdqg4xXn5OAhAj1LjUeknDTSgSCnW1IcQEI5l+KUX2D2QHYTzCViaNEfIn0wlib
LurlldNDeyjxl41eXzVVVjszqL3zr5VF+ZQypdGVBrEooEvfTbfIZ1GSyffcN0m16KpKIFt3Nh0M
UVtHGic8SR4s4ZLN7lXM0YwvZfed+NrisVKRRtu8a/WvkU6lgklh+EtTE/Wq4yA5anJG5i7qvU0g
W+7Zt7RsYStR8h6Y0o/EsoyfcX99rIPo1RU9c/mzMboa8FUrXR1YHxbuOKLS1Mf3EVmr1wA9iNe2
QgkqstKbMIWVPs6o2gBZPQ0WTVKsMsLpSzHKvTE6tHoHRHQazeFTfq33z7XIx01Rrag+iHHLSZCd
tPiSSZ+p07SvQ5ssCgic3xvDVoBfBNpMdLXcsFam3xRQd9fVOycxpJyinvKJyVlL3BWJj/ZFcZPy
RmnVw9ybib9PswkdPXnFGb85ykcQzJYbY99JdTzTDak7TvwUC7nyu7lujv1R2EQDFKE/xlMzhrW5
QNIJl2lGB3XvAHaVEdFXZShan8PCJkahbwM9lZp7uYrDedON7qkyPetYZ1Y/H7TR/koIbuchxPyW
jwg4ZG5VrKnJDD48fURbIra/ShQ0L1J11A9Bq4SXlPQNZb2q9TUNh3cF8QmPzMbMd9MOXGMXXJ6N
VbvHio3OnmLGwp5FthNtR8n0Z8IlDqzfzl4A67Iup0dERZHwNAnVzQqjrvj9iz6ni1WR8PYERjpc
KgjNdqjBt5QVTXUEQ/y9HGFWEpUDNT0gPT5sTlQVDE7wXTab4CSqA6axevL8/5gnVtGNfmsrZXCW
R0oFpIpEvGtEqDsbnXOzK+AjtnkVlkEm6ANNTr0QY8Jm2vWqd+rxLHqxEUWbqoO5zEcEDrlet7pA
09sfw2mxzFXt1YiKVKAa5s1HYwUKzYSDiVabNzUb7WtsAXNhTFgq05CWLvXsizirYG0Mo3CpUQBy
VEBl22UZzsMwKt+ULP19JWyUWTUvQ5/PwVAEX5zul2Yi9mrlZrq1KHBbCrPrBXvHanSSvdytkI6B
yiDpgi/hKH+nZL+9+lGTnQZtsGbCv0o1qCLQ7Tw5mpxcXVX/KeyGk7vsAwoT2hp+Z45dHISdeyvi
733SbEMj8T5CneT89HSkTorXMRRsa9Hl2Rl/nl3X2f0ym54FDDP7orF+P7uWrdS8U91VBZVKWHTZ
z8JSzkRks48xzIyFGfXy0a2dYl9kkD12XRDdxxaIAnGa7CfV4POo7vVzo6nJotE1F6pL5CnF1bNJ
GmlYm210cMzG/WtQ+Oqy/ubptn9vW32vxKb64fYFPGRp5B8LpaE8XnazpZq41nuvxmc3sJUfoZbd
QMUl75rHy+rKTNqH2tgdYaegclT3q0+w8luPvfcPxc2/IM2l3+VSSld2TvBdC2r51HkjmtNq5H6J
JLTUJ1fokFB0cvLqNaP6e9XqjbeTKWU/wx7Vz1Vl4Ec8oIjdlIMLqm3Ura0WOhsOGNF8Igt6H9Oy
nnXjEH8x8uBbjmjyNyIJpwyCjp+FOi5lbvv+zGmPkJ5k4awxob+hYmRG6cdKz5Lyp+PLF8TUmm9a
G/wcW9/YSKbTrWSUR15cwHtZ/gJdRPbSlgUH0MFVVsLWjnp5pnBsg/Ru9vCArtCbO7FOGAOFuSEL
bn4aOuc8MEAxT1dU4leLJs6CZW1DJ7L0YRjjE3D2pUpSmr9Xzo1GEd0eoygwV4vQroNlZEFeRLq7
YZ3/pjxsvKuPKWJ9X8mUZdgH9Sq2W2kWSrF0du1O3ccDQLnIy8qvbfgG/tj6FpcNgu4wIx/5FMyj
DtHyvJwGmuF7Qh3y19DswqVXcg4wByAqudxBrxaF1rdRz6nIaPyPvIvaVWCH8lbKDRQ7QnRyhUff
mq8aNZj3INW9DfygNuA9s7w3ifIiHKAkSmaQ+gE5q6pyrUqByltAvggoJvC66sMCk72R4iRflQjB
WEjlvsH4r25j3emWdi8bX8yhWaCSPby7Za9vbBXdEGEv5W91H8SfDXJu6wb40VpxAvNLnCTGF80m
otDHsrUumi7+HOJvYiyixnnFsRpVdy0Y3wetWgi7YnBQDatEJebV+28ElDfiIYjvWItACtaaGUvz
0vCROuMssRdX+dR92sSA7pf/h0unOzr1FI2++GduD9J+B489ipZQ/ImmDMEpF0Gu/WVLky478yTC
NZkCtIj+OMfTAPoENjzbxo9/7GpNya3v1cd/7K6XpccGxH8bmcO8omp53nXde2pU5bWYihNtOHz2
f0xUvVdXxGkeJrJsJUEkqmIljrW+PiiLHEW9q5cZ2rLWewhPWsdZ5ZqeHx1OehuqYvu9XPN5khZ3
t57p5Psk89tNBcvn0XBh1KmjnAyGhIpfBBfyxQ8rOAHc0ntJlBaG2JDNaKjKJ2AA2bk0NXllKq07
S1PD5WD9eC/kYQNHAidT00zPwiau3NgxdlQGnURPc0IPKqPEL44VCakg7tLzwxaWCRKCiRwv/GGQ
XygG93b1WAJgdfWh4KznzwFAd1cxasR1sbAC5EFFV4vs7pAP2besTOSXiur7E2SLh9hzYe1VUag3
fCPaiK6uK90szUP3MRp041p3IvdG9tR7rdVmIbzskf1LqbOPl6lWBPgF18xgIB4edG548Eu9fgv0
ch4NGnTMFpHCUW+bpeg2dfSD2vjh8r9YO68luXGlWz8RI+jNbXlf1V49NwxpRqL3nk//f0RJYu+O
mW3inBsEkUiApVYVCWSuXMtO2ugh5exp1DEgUUfX1rlZ1PBeMilBrSojY4LWN/qulmlUj6VNFFiP
g3Mzsd1GtRGcW17+Ykw0XleX60b1y7VpKmMMELq56YYpbz0QJPs0cJOraBS9iFZyYSJop2Xp3RbU
Y0K1kuejAmoCZ5ychU1cUcFZ7uSGBOdscyW06GF7URYgD/Nx3cY9uZGJgydxmuQQUtS0jenfmAed
Xds0PKCcF0fV3B9BfOCFYX8PC/eH2vTya1IimQyyzL/WWWXvYIQP4Fo09UunUL+ba3nxqoR5QH6j
aL+D5TU0zfmhleFz+JyWss4bajDvTZ1YMNS1yUMRZUia/qu9nQY/2YhtGFQmLWLD/1EYXqVeHPDM
lGTI41oHWHDORk0BGxl+h+B8gNVlGI7iam4sQ0m2StRQRY28mzM1PvsQqh6ny1Arn1uVDPEs9Cbs
qkSdvrDdnX/7idHZuS+VYh3LuruTqEbbIrY6gDYygzdVkSS4A2VjH1Ze8OZHydfAdKorL+7gTZ+y
4HH16rlWT2g4eRJTxqJSD6QMu6VwijnBgvyi2oMoLO+UgdfG2FFZZPSW9mKGurJKoqG6xooa7xS5
SMAvaOapCON445e98mhRJLbsKCd570brkSD7BORn+0XSauFSyR64bEN8XSuXlDvWj3rFGyQpFPmk
wFV7SG3J242FPF5zPx1WA0Kmr13HKTn/wjMnOelGTgogrLoFAS45WgFvjU/eVCblNJRCLkRfNEDy
QhAOzYhGY/RrRKwh3IXPfY7oqxKMrV37PlR68uBPVNVK32WnPi2uwhROJhAIxjns6q0wiabT1eZK
rGAh5sx2caVOnNh3Gx5319/rQw22vS8oJ8Tpkqi62n6anYS/PAbSxjXGCiCW5mwNAlvHsQiLQ511
DiH4xj/blaZtwLdFN3jx7RUHl+EpG4yahLFWTO/cHHEmzVvZDXVneqQrRxhbIDFIJrYQpayjjTCG
SmoX90vbg6HZJZo2HOVBBYKmcJ7OvKZ6arsYJLjuEqxO5GQrNx3EiH2u74ekLPbpFJkMYWTcjE4Z
33JJhLJV71mXs2RpylXxBR1hH55QQostxKRUc6ZslYetOx2iFgAL121XQDXmZtbWsoeFMQE+2kIK
DhzA0XubupbfuAvqJaRTGCft62+3xgJdaPdUzGS+9tPNrUwX0TLcHFYTdrGaObmBa/noxi7EBCcw
xqeorsutFNsk96NBfQpMs3zweYIj+G4US1elKKCFkeBQOrH6ZJmpuss8g0r+ydlG3OYppbRnctXz
JFsqYN12wlWR6/jQSMC1RVe3agQvnULddRYpIWiD5KfEh1nTcIzoNfc49TSjan6pQzbD/PcrX6MR
Kgm/Vv6S0pY9VwzRNrGKhU2YK1x45ZZjBqKr4GnWVZQUD5JU6cuqodS8DFs4mpqE0CFJgK8UkZ8z
vyFuEdo7r8zsH+TnXtw+LN7zxMiXllTojxoouU0Nj+rZDCNt3wyJtkOCob2IFaH6SSHlcmHNbnv/
a5mxO+XdNcWO7ysWCeidaUW9dfLlMJEU6sCi9uKM83enoE82MmLFwU8IbY/GzqdIMcz0PkVhZ0jW
CfxDsHRLWp48BHWevRRN8ZJ1mnoZ3DZ94VNmgBsNIjLT4ChlUN3ZWnkQo1ZThfB3Gu1OjJL1KGB3
ck30OZlLGNbYVMS6+6q5gKEpwL9r8bsdyCdjUl0xLY4nnut8SXVzohsNmosTVgAzW8XleF5TEBYV
7aLSrPr7uHE9Kf9exnEPQARKLDnv3intcE6uVP5s6qYa1nEWa4tPA5+6Zllx2qI4UtjHIIM7xEFC
MBl15+TXhKEhX+fQGhqc8Iug/4sdGYTMffcD5sNXBMX9L04CTzB1Rd01jHtjV1GXQ62LnV8TEsIr
aLbNrakPzpLXG3/2qWkoMDiaig2PXK8hLy6MGaqoCEsPEZlpw+X9NQaLQPf0U1dV7rPrddMPRa0R
ZqSbtE65LhsDyYvJGZUAcztqOnQbU9dvHHicEUO+L2XlTnPxpeZFTB05FT9CeLS0JlezbrolW59g
E3OeoC7SG6NVHnPwzDSp196ahMdPteLc0PsLIMk9yg8BpAPGKo+G7rucK08pWcavbmtWC9UynVcU
zIYlmrvJk9zIwRri6aOTWPAE+gOcreGY7XuQODCfKFK2rMv2wFbDBs/OqGLp8VYy7HiVRW76lEzN
QGaBTMODsMiud3KscS8zdPZ90zmrSmaM6HZTPi2bbrICItTJKzFeDkSEsxa+4qpxzyFx+WWh9/Yi
9eXnyKL6yoSSYTuQftqYblouBbOQIA4KpwLYOssn6XhgrfJYoa8Sq6+Wzj/PjtSr6MmE0EFeP6Op
Wt0UOIcPZZaWKy+1jPehzf6yEiN5yJ1KukAPTdLb6PgdofMwRSMfyCZX3xK/+cvgb/bOy6VB+xJY
QKg1wRLG5htq890lo4hpHdg2SGLHQjJT6ap96VFu7cI3OaAWhMCQPJ74tfyhjDwg0QFB8a5uvY3p
gLCE7y34y+E/RislZRcpobQjAPhtKCE2T3QIyAv40H/WssAQmaq59aYPurtF6iTdmkXePPhmfo7d
QUWGTOPoXyZ/yjXMLgSd/ZsVFg+d5If7vg/MIyTeMEJOjRFfvfxrVvi1t/A66kWzoP3RqRtZk7d9
UDhf/Mzt1rUml0ebA8TV4yMuw4ZNlgaDwwbVbf1ajo237IhFUi1UhDBFO360qJvIouxTvmpKM35V
JolVyFPShWvlOd+oYZPJ9psP1+432w5gVukoOOOFEm7NEmYUVza6N8cErlXqfvunZwzb0itI3DXa
c5vqDlV60oNnprtah2xhsCAdGSJ1WdeITHeJb28jOMmPWV/1O9OWDu6YpWtlcI5jXLULmaAHgZim
37SBZm4yt/niW2mNwrsdLKp0CL7By3SzjcL6nvPjgcoZDVho0DeOVNcHqF8PDvXNFxwmMXMqFC7p
AC49AgbSe374IBoIypSjFMFKP5kiSYJWLLGNNbkd5dxZg3KWu/xLb+e3wkyJxmflM+Xj8RViZ/kl
k5RXWAqtixrm1XkwylsXAuXJkzA8Bs73UG7SkwzphBP2w96zYFcB3p/pJ+niNlQq+mby3oHK2IJN
h5pp6kqDeZ0iW4+m2naXxqwpXJcAtelSGKxKufGPqtOclbqx4ayfEIcTMNF3uGKL8FeU+2CkBugL
hF00FGOBpxcuou/41R9s+tNV6w4vPWpK1yIOX2olqy4EWvkljR0Zvq5qX2U7DRcUWSTbMmj/ssmE
PCATrJ373qK0UfeDJbuN7MTVgxiENL57QBcBuPIYfSOsj0enGMPeCaJ8ce8HqtUvhkqNAdWl7Trv
7eK10MJmjQxmvhVdUzN5/TgK/LLeSP2bkw/LrqYMlCiblh7vlxan1qOrU+m3nEAVx8jTH0kFS0u/
Q3bRdw5pNdyKITSudgKqtavXuqP9xbmuWMhh/a3TjfY21glppwyazzJ4H0t+h6GkLocmrH50+lNn
W7D8RL5zKkgzLWChald9RPFMEyJFHkiNu0Maj4ATP+dbApPnLZ2uSEPfEjUuKOLEJAbbjEKpruNZ
KbqyqicXSSm/RaB6MpTOnstIbnkHQQslulbgjefBJljGe+4ZzGf3mDTZkjII8znP5GQRABMgcd5/
VJMbp24cabx1ffPr34nJCQ8x4PB62GsDd/+tWWfBlD0E8Y/Cze1DX8D9aDfo21B1k+wCnQor6jOp
TC7hJuPIPWy0XCuuo11aFFvKDTEc7+bURbbL2KofU5u8nM/Pf8c7hORcBpUChIfjFVLmbO0GgfzY
jJGFylAnP+fxQ1myAZ3keh/aNgx3rY4ifOg59XUIpuSLE5fvqpue5YJfehT3qK0DZyLKpS1NS0tu
WmPou8Yd5R1YaZTMMzVeK4ZV7BWT1QB3T6+MriAzzb6UquW1KpfmdztPnpQBmaAqk2Vka6R1Z4T5
D055F59n4bvX8gk7P8qgaAqaXTnUF5uf0jZS7W7bG/Zwky3bW8EBrb7JJChVMwl/pOaZTBbQcX7M
N7OvrXfLh+e0aJXqkQRTsyniOgPrUoKNJozFnqu6ZZXeLNPKir4VWb/0szL+LvslIghpEL+YQAM3
LdQnx3HUYGkxwPL6TqeQ0x/Oaq3bz7bjKDyyN0S5iq+Bb1DeacvFwdU7Czxh913xIh6UtgUU36hM
gPBNeISKOFwTuRkuiWPmi9YwvoVK7j1TijjsFIhTt5CeOi+c0aGKTL0/obEAQJgmw+OQ6B1lP6W8
KdO2eYMX9SA8ArMGMV4Qn1O7Kts2fbWTLS/ewwlh7hXyDyf+LyNSf7V5hXrCWQUQ+a+bnqD7oAbD
KSXsu+gDx302dJ1wUNkfJuxJp8EQXPSgBfs6PgcA9aioKet1aSBT7fG3XJkofu55uUivTTj6C7u1
SX9Po1Vjozhj6M+yPHGRuhmbopoXaQmkQtPbbt80RK9HW0nfndj63oE0vRVOqN8yzf8LsfaUAmhn
kYOjXlLHB8OCI5t7RKSGbd9G6aOnTpHrrKn+NCHPSoJG+c4p53shB9ZLAfXTWlGid3so8xV5T+eW
TA2YZZhUyR3tXFNSJfg9KmU1lmCWfLd0bsLRcUyg+SFJ7NmWS71J9JcHy7SKcIuJK93s+9r3xWIT
cZ3m2rcdwWbJ89d2lqdnyasQIBhjiJ9aLT6BuvjDAjB5DjRjnfnVExTUwVId1dNYOUc9IY5rObZy
zhF1X46Dr6yMuu53Tlype3RIhms+NcEuHQi5gDIIdrnnBCvdbNQ3c4BPv+z7HxTDjX7HiR1aq5eS
ePuiqp1s3UGQxOMy9sYDGYSlr0sGQlG5tpMHQGxxYSrEajxr50ZSuuQrz+9Vib/4jgoNjI0IjCbn
w2mkWHWZaKSjQ1PrV50REaGXB4uSuqZpF1HdPEEWlOyEbW6oCvvlUtlqt+6sTluwGznrpAre7Koj
DGPpwevERrlqE0O7RY7vbHyKs93E2JKRGk8UGKU7z0DxplMLGH+C+tyVWvIEowL7alT2wF7p/V7Y
lAToC+yywEEl+8ZRwPquqIShxkmOzH70NHbJqE18lSVpOPh6Nh7AY/PXcclgBBT1nxqwR2wEoy9S
Rdqhowh33ULAvEuK3n6QETSVLbXl0IPSPHWvxEoDzjh+0CxjLwlOYIbTfTASsLCBeawKa1RXmu+4
kLt0jx7RcMcwSeGPoWSeaxCKLvVqD1LmZQ/spadqZ2QjRpNdkwd698VECABxQ59NXlyXL6h8EUSP
9Ge+PyYYnSUM7+nNbiYl5ebFohj5RuQzuTcFeelVAUPYepi8xEBYVO6lzv8UHaRd5TUJ02hlWeV4
g2HKWWhK3ZNl0cbb3SYb5laNbR38Ky5igNOCfjWASE6WvAujpWwg4F5LTXnqHas4NU388yqGagGG
bmgYIb0GpCx87pc8ifhexXK7iXkTnksDPWNJNvJtojguVZU0fA2cfVNbxO/T8WyUJi+AJHyoCyni
589jkR2shbYtDN0Im1BCUhrWg7DVdkagsYK2NLRVjkmVS5KOqC6ov+0op+kqK4ZLAx3QTYbZYKm5
vvfg86m3hOZisoUdrPneeLMBE5340VWdsoJXUOc17epHJ1eTbR3q763fRme//YsgeHmJmyHfOLYL
W0yAAlHlQropruBUhiZHXM5NbV36oh8InSI/0puyidCEBV+1FL+7cJz8YSBvsTB0qX7lea8s69D1
ngq7RKktLN2rKfOlCCJIe4LoaDaoEauNwatl6oqmg9SDKkgn67OFGFJ74tZpt5K6WL1p1WMgyJlk
M0aehz/wnbtJJhy3pyqM9MVIUQmnXnUK9SHgJgiWRFP4CtsC32w2iidrdwKnsm6QX+1V+IUmCifh
16FrBV+0eYoyeATy0ItXjaXohzqgXt8BzPWs+Gb1yHF6IfdJ9gzz4xqYpPQwbdTdplLetNgpTmUS
uPeukSfJMhy6cAOBCxoradtLa+RapW0MTPex0rM/KZ0AI5Z23YHfWrDoyFQ9GFkEXs6Jx63huACu
SunVR9vqsRuSpd6U1bM3DOVzlti3HDLhS+5J5bOjdcayHYaGJyxd21bcLSmKcOXW7sXI8u7c5oN7
SZGXh58zfPOSsNwHsp9TuOFFb2ZEbJI4ZLAToxF11GDkSZWJUVdCuCqNpCfZ1uVH3h87Ye6tNj3F
fgayiYMmAMnRh7yBDKahVfGKegjzxYgjCLxVuMOpqDJfkorYN0AzeWVPXWOQlW2e8XqXIst4SahS
AhKqxGsxV3VabwvDd7O+z21ADvO212D4xZkdXrXJRteDJ42lorYPIG2n/kt0VUQq1zDzyxvhnHZg
0nVoR++jshelhG78fHuf2/fuCsIfeSucNYopVqVvu/fR2KyalUWZ/U44y0EH6Kmd0rDivqMvLfW6
jrbgRneG5bTX1husTRKM+cmOjhkRumfUvlpF7p6nSprnpOxfyc855wxmgR0MD7Dra313bep4T0m7
c7Q0CTYWYauVr8VIZdbd1GpddNFBKrhyrgZQl6b6kezIwe7Q1xb+aRnEK87PAYLtqJtYaccWLyBP
LIcxsnXkLhKl/zPNjfZrnvsqwuiacaUuPdwF8EbVpMNujRG9NDJSYaaTqgdi6u0ydHrvrSR0vNHg
OdiIUaVC9qMuYucgRjMdSF+VtTcvsLXX5mtVJN5O9TNIyzvCdmFilqtKKsotyGXeW7Y3DgcHmQpj
HRrWr8t4utSVpFCXHxw+XOqJkm+iqdrLMx4Rt/VeTf55FC0PKwkaoFeNb9uDGyNENPUko9OvoTc8
il44ptmlAJ0nemCsjJOGQs8imOjVxxKSJ7vv4TufVkWgU9tM7Fqr0JS06+DKPxtd2lsSJYezmQ1/
fohdwJST02yPdTgX/SEwl58GMi+UF4WbDNvZWbgQj+CsY8I1//t2bsuB0SgV5QVhgg313cO7PZru
aqyd7jQoqXyWVcJdjQpwMOSM7A+QTQSTjpBoiklWSFzFmjHxYCAMO1ooCgmb8vsqzqYkc4s87acB
4SxGYe1F9GNaWUxD89eDRwEii/UIiPq+akVsGdgTSalmAZJ5FQ1jesiq4GdDbWB6IPKdHsTVPDD7
zQOf/P4Ll3l54GYQ3ov153miO/vMd/ovXD4tNc/9x0/5j3ebP8Hs8mn5ypN+ffx/vNO8zOzyaZnZ
5X/7e/zjMv/+TmKa+Hso7YC+ox88CtP8MebuP97iH13mgU9/8v99qfmf8Wmpv/ukn1z+7m6fbP8f
P+k/LvXvP6nt+SW7Qy1DtHdgaxdMP0PR/Jv+h6Go8pmVkiO8z7r3Gz3KPvbvEz5M+9s7CKNY6r7K
f/Kf7zp/arlDhWY9j3xc6T+t95/uz2GGo3enh+zO5zveV/38d/ho/X+97/2OH/8l4u71MN6Moms3
8792/lSfbHP38wf9xyli4MNHn5cQI/H0X/7JJgb+C9t/4fK/L2U7JdS5pfZ1kIzg2EjtxJAI2OwY
/27ESDQMxUHVbsIsLOKqEhNmX9Mtw6MYLkkg7Z0YWTat8x4zrdGXXmVQW1Ub0kMWxBCo1f0zp2CI
bKdenFNJ2IJvmcbFnDHQzQPZ9x9iXNhdeKI2YwkjlrCJpuphyzB1QGA1ZPsn6KKvkHrE18KW4n1n
Owg+d9T52mZ0b2CojM95CgPp5KVFEUpyYjSwJOBsnny628SwGunfWwBURM4aqGXEUrnfU+ecq/L6
7ujCKrmqjMCGJ9mgviQbkdjhZA8OEzHVjR+h5WrDd2NQP98VV52gAXn7kOqeqTsEVnEtlLi4Kkqj
bT29ALouZrdaNezcAmTDh9lW7wBMTpt3yAVZUUyszBxZIqN+mNcSS/udVhHU9I739YKkaE5hGkPL
++uWwi3tu/6ssrG4u+kjRzRL3Tly2VPEjF6QN6nb38XqoUemRP2DcH0jU381Dt3W4P/tCCjXO/nV
pGXvGkwSRjF9Hi7AiTiSox+SrgFVYecFRacpTB+Ztc8Ly793HCVwQMNM9hw4LgRXBK/uM4RxniZZ
Y7Qk6VGvP8y5e1ZDue7iJD1+njgqg79vQunh01qia2TmmUi3sVcqA636GKG1Ue68S9Ak3kVcAfby
0G0tva0LZJa8NqPzgPDrnDE6j1SWTq7zzPtCWvto21FM3DTQD6IZCZ0dUEbWD+IKwbRhn0jJQgwm
v91E19V1L6XghBkZxdGIzUqL1pGBl6E25kM81hTqpZUk5SKsLWJyazC12lIM3Ecnd3HVjTIhb9U7
Cd/Zg4yTuZFyKD3Aa/z0nUcjxX9CZEglYPsvg9qY6Ttdtb/OdhM8oQqfVpqR5XHlrRiZb+agYQiq
roPCZPrUvz/XvZtSqkepob0WH8KwPJW/SJnAsGW7B9EYWYZi/b2drV1kYs2oCSFaOPkmIFsQvh5Q
vhvjTvqwgF7kBAziLpbuC94nfViw7OF6lWBoWKkwox/1qQnDvDmKrriam0826vSgjeUgtpwH/qcF
5mn3e6i9s8mgtks5+JT9KeGIiAKymtx82U9voZFyugoRlBADxNsiNKgRqZ3EKeGltQ+UAozpQvTB
nv40Wob/jNCCvBF20GPOYZ4x+5ZC2FIsI+bOPp+6uddTjeHU+1GO3qUmJZORGzC56WH0FABQ29sW
QQOZb9hb0Wo74UEBl8OZ2/Fv1gRjTzOq63IzLoFUWVD4T3CSdoKTNAOgnnzMTVKP06Uw1tOIuJp9
xJSq31g98k2zqzD/XTcQEJV5pVgeL25bDw+jY9z0OumeCw7ch1xXy/VQxulXTzdIKQGwInQ2QPI2
paDkyP1SGABXowL6tbCu3YVUD3sBNhYoZNHUle0uDcNJ1rNNwJZTqurWCfitpRi4w5Ndxw23ms1X
/wPo2avbaA/z4re7Y0MVdxXAmIvAlXtwCsc5cHLV04W4FA1c7AYQggpN+7u1pEy7L1Rjo82ekJ26
yHBOPuSNkImdGjHdLuoAgCVhgdysehhDUwjV5dGrkc0JqkuZw/ssrkSTDwnVtqkOqsOtfg5Ev69i
D5ADTM76VjjLmoYcdOTDiVpb1bVP49fQdSzIh2Mgp1KMGtZvW0gq6yoG/Onqn+xJn77Gv9eI2mfC
lvmpdvLoDPd/dG5Ka1U5hD4h9fppEoNj0Y3gSSol30NCe5JHe+gWwqfqQFCT90QZPnUi6gOntZK2
roKtuIwb47sdqNn2g03cKvyRwwt+EtcSIdO+1xKI7nTnkExNbyowUs59cYVOMLokZrX7bJda5/B3
tt7w3YOE6BOa7pPPfVVhFX0xRzTtQOnJUowUxSDvyCq3hqncdN3PX2vizb4MkN2Mff2FqEdtNvmr
56UyCuoduH45e1WQkL8anfkkZoS5HZ/LnE1jrhOtNRseNDol10c/9d2juEq6/I/Bs82N6HVD4R69
CkgyL/dfLuHvq9nWATNFDcdFfWIanQfuk8U6YsVPt6up1lmldTJx4v/LvNn559xARoXCCjayH2Tb
YtS9B0kuYaEvnPgL0bt3o9eVH4hrO4ZO6tf2wqfYiup3p41I6YSt/+iHNs9MI5SOZm3Gx0/rNJB+
Hf2uhO+GL/FJkStr30k58SdoBxY14jmnAHmJ4dzACrhpQ6CXYBHM8i2MJGcdw9a1sAiUkzBNojW8
Y82pmRqSdR+b2SZcFFlZR6Ut7We7mDB3hZuwpblm7sbIQavtX5Y08vHjHeb5Wkg6ok6Sm2sYFELF
iDtYsJJvRTeW8+TiJPEFgG2UL5sUNQvPR23L12p4vnoUuBQt6BeQanUkzv+lydDrRe/VgNt7IYbC
ToHHWlzmXoIKbEFY7YPRLTJzrXUhKDenajaBEilTyYH/JJpGh0ACrfsH0fMKCHBmj25y6/AIrPGX
B7sm8I8K8t5KkVYr0o7euRQkSUUds213s34tjFBn+udBECLFk5Mw/rPPPGf2qSbaJTEQhpq3k8Hq
wSCUay9whUSukr+0FUp0vzq/RgqpkDYp1VEUw0zPPc3L1iFUDkvxGJyfitkAM64/Dcy2+3N0GtAH
l0D69FgVzbzUPDBPm5eanTMEm4jXJinP9Xp8ota/X9hk3A9jhF6MmlgeuVZKimLLbYplBVeJ36iP
/TQIMYa9bBSQ2cK3l0zjGFST3m2mtQVpleBol2pwFaNBzv9ImkBjLroWmfmL7vWTkJD8VA7rlvqY
CiQdkIVJ7tzOtJXbmP4+RejilFiwcHEmyqOVuIRYfKgWdgaykzLUclMPaV8tCk3+6Xofn6eKqy6Y
OBgGziqiS5SdaqYeEF4kZY821cYXt9aU54Gk51KLLH0Pakp59kvLhu3ec1GczqEKk/VuaU7ZVwPJ
172hFX8Wo2xzXJ1sYBo9QGBNuR+nPKxodE/R90Fd/yl6zZSzFb4BpTt/6zutOU8XV2JdJZPKPSxd
8bGPuoL6dfZTCn+Hq14CmBG2VqFas3ZcZzsWmXTJqdNdD3WL2lzv5cu+SpTDKJq4AuCUTXKCC2H4
MDSNZ3B9HLyk/XklXD54a1HwJc3kcgd6pzyoMsSSv9UGheSg6GZBdiQt4h+FqRaqhFVC6syU04mC
/5c+oXAuTSrnpF4Feoxk4YcZvZIfDdPyjvcFxMi8yphCd736/TGGtiJRPnrx0gjy76RS8ycyUMWT
JMV/kOtvT/rUU2Sj3wGZRMpq8sgLtXjKgmYF9fl4E/5KMSJE3FMiJQYlw6we1JrQ/TRdTHLdWAFw
hNb3/QZ2nJyT1KC2X8vzZUeoZGFGTnYUzqAIxr06UCkk7o9ChLwfbNKSEFdbrfbWVKV2tiTgsaJr
eZAqjzVVOaJbOFa1kPXIOqeeJL/9nNO2inaWEnjG3cLR3uY5bGLDm6qi9ufDaRlY8bcEDM41mxpS
mMrVVxNj3U/qpbNNDCR6hk5ChMqP6IpGuPh68NSDTjzMJnFFzWhvEpyZ1yF3aB/cFMrf37e7e6rU
mru9A9Z1+gii6S0dBvXU33auVB8Nzp45bANqfVT7cmd23rCzlbqGnhZTrJoaVSuiLy6F9T5HTDcr
kohAcYtq7Y/gn5s6+5sJmUzNZxRIO6XhCCGauPVcUFdTv5Il9W6k3OXn8Oz4yTZOMxqzcX5OFsO6
FqtbBVz+56WN2LETtD3/Zdmc0pedNsDfCC9IvIpQnPmiNE7Hm1ZHpNP0si+K/QIpsvUK0Vl5rkIk
A60+Tr+k7pCvbY/yco7YED2X8sLKZGXlTMh8pKDTozEhN8WVsI0A0YEVTyOiyX5fiS40aQw7Rgwt
Tze9eLNuL7NnPsFL3dwUP2lvqmK4q65D8Wa2mXLhnavc3QpTR9ElLLMTpas22P1eGEUTQgyxNQF0
TDzXzW1uzKewdrMb6EyLo6JBEWdWlQ6Ae25YhKZ8TgzQbJSYrkLoNXc52erXpuIvVIUGksOTEjP1
v1RXu0191KduV4NgpULYPYlR0/a/doMzXMRUELDXpFSLmxiz9Xzb6Gb8KMYCqV6AwImfFUdxXjrk
h2F4cUzpOYAp7wZgszpmLojUqZdAbXC/apwYEQKlrfZioDe88uaUdrODSYv9yOQ8DzS+tJcVvUHw
AjfhC47N2zQewJTZV6yOiFwR+f599n3ML4FjSJqyljzP3TidDw9B7GVX0cgG0lBjjYCu6CJo/HOg
yiuoaWTZ28zO6TSK5ES38qMc6rnfq0S9kl09X3XWXZMjEPR7QMwwOqJ2oWRBxqRLGxOm7T33Mfep
gmrMRE4pT1J7yHKhFSxoLef+PIxwIYSXoj/UdbGrdIqX/WjcZuT/YXny2purqXzfpistOodoAF7J
Kf+0hG7WTVEf/oOEwzTQ5nVJBQNgUqLFa1eKqdMPHXgCIaDdd05t3YapoSoXFeCS6FisBNbNTwzr
Ziiuta37yFrMNl2RlBMVTkdhElOFLzQ2izpVfTCKrCYGFc8L7reZbfNtnJaK4xZumqPjW+2ewmyK
0+N8fDPZcq8SvSEeOXVt2Kgo29cf+laqniLd2nqyOoI1ab1jDMJ0GYiubkXruPGqnRgNiv5r6E6p
etA5LwXfXuEFtwrE9xwIEa1g6aJS0g20HMFWdMewAEWp+M5ZdJUSxKeUvqWa31x4U8X3SeizwDwM
U8NaeOWaIS3KEjy/6KYWhJ0qgtt6wdfWzDOUFqAD2le5lW556GpPJBt4kkMk8FdgQr8NIf43OAL7
pYXU9/WTrw5PAFos+KYxKu9sH1cU7zqrWh61Yzs14ko0AVJUR6vw3QIOdEYk4FaLVotqCDfpRmX1
qDl1+NZFtRM+52lTv+Vy811pgo1tFcVD3snqM2XpwCPLip1i4GvPPWiPlWd07laMBjrnfVRLNAAY
OA8ofx8jF5hUNDmXxBBvlIAfxKCYHxZ/xjanIWHx8/DdKyUYridvKYfYf4RYXjYMeRXzU3sUDcVX
suE/dkabP1LMORJLkiG7HN0oXtoxx9VU1yFG/e1ft9lW8w3jolrqdzdBkKzvlPjaZTwp2U7Cjg8a
8dpMjRjo09Tce33yUpvFL9M0IU3t/Fya4fLu35jeIfTHcyMoSifyeXE1N/Xf2IbE+D/SzmPLbV1L
w0/EtUgwT5WlUqjsKk+4XA7MOfPp+yPkY9m+53YP2gMsYiNIVkkksPGH/6vfbVgU8f3PlWZYGYkf
g5X2UNwZDRjDM+dU1IFAMYhCXnUF5yQLWf+rGSxouAtC7yjj1xnkkL/63WK/9SnQ6tjwe/iuqaVg
kcEL//ZKtyHy6u93kxnkhgaWdYv/2lHOeJtb9tMDxVyX3FVQ6sYjYNk7qErzrY2LjTlrS8s60iYh
4GEAjbdYP+h4GP1Wnwe2MijH3IrKsaNDUfTKA8BB86mrs69KbvZHWSPlKjbszcxVx/fmCeOQXRjn
wzFrHQ2XHJgaoxUJ/E0zcZExWXSZicilI/K1rBbKBHa37KY9OVu+/20VvIKGDmGoaS1egXm2Mdyx
PcVx7cJTCf2DMiu/MimJawBCwVT5YND94CKvTMHTJtda1JH/bMBljOyxZ36ScWtKI2Qo5i5a8qPu
OUiSc6S5EyAOMQhuc4qFgyzc0OvEsm81cmDgfU0wJrlLmyS/s4foITTMdBv9Csl4aVVBsfj7coDR
TpQP+jpatv/W6ddsMvbfpyw895/Zm8LfAnJy1lrvZqc6CTuEFmAaFHBMFqHVBd8zYJ6QiH7wl3nT
0cb6NGl5s/I0J7nkOUqCiPuJ3WiV2sVijbayurZYQt13OXxopmNgAM/eVAFUIru2h9VvQXkpC90H
oN41ugdcC8w22G4xHW/NIxL37aL1+JjwTf5yawiRh8VjDc9LNc0fedpyO0aOVNZgShh3dT69y5os
+sKYvzR9tRb1mD/KmBoiBFNNDj9uQh6m2RzVhmvZZswh5E/EdlL0dnmLpWnjLMYOsPptoiH+8DS8
y6+zQgc7QJOLFnIOGctctGW9ZIg2MsbiKFyWImx26Ixc8mLE4gObpcfOtYYTupmnaK5Bky8fR1T4
N4imTStZlQU5/O8A5SOyk3RLatO9eJx4y0Ey1MC23qJs0C0rhKHhCQ8jSDIPa8ahEJcEdLxRTOG5
mWsyLgLLuGPtcJA1R50MUIpiLLc2llsLGbwWtSounsAqTG9RmpOxoFf1szFGizqtorXlKuU5LExO
Z5Hm3SW2pp/5fzsAnm3tpbM4QFE7I/g2FtoyRQwFMndnHDIjzL8EJcRVB1UqxI4UZR1PpX00UCg5
uLVqbG2SIvcdfMgVEizqJzMPPzjhqn7Y0RZHDX/Dfaba2rDn7ltXWMu89IlZbesuctbmx7ZxD7LV
UmIU75ORrzheo9ZOBQu5T7C4Wemiso7Q5r8jqRBAoNCw9J5Dt+IWs9Bo3+VqC9+cHjKuDGPRoWX9
zzC4m/+f6f7tVWVsfofsu8TaBylfzceXzVy088mrLCAbrSIAv8dbSPbwxahtWqHyB537ypgcL6sQ
QR/Bu5t7WbvNC0smQwtkm0OXOrTAymeb5fS57BLIovZnpOzdS80J21hn5S4XanjO+gb2r6lbD2SD
cJ5yPcSV8CFdYIthfh7M9qmP+QYrQ700e8442eXfXfVVf5NalZejm4p1VRpQZWZlVaGbFPJqLmSX
aVZnbeesdTilPyZRjBfuaMhcD0H3AVnlUEKr/OQjbrSFX97tytCLsLFRP0y+Y7vMsZHfye38dYCA
tHWdaVzLaj003Rqjpmwrq97URyvV1KO9rLpiFr/C6OJu5Fb56qNkBd0I6a1SVZUT/s/gmjPk10rV
ES+Dlv2sVnO+VVbd2PWQIut+tspqel8Y69FXv3fT5KL8aqm4DiUGWN8mi0FH9+xgLA3HEv4zq1Tp
1JOsySIN0lnIQnyPej1L14O9FxaJftIGOnQYVb9ezYt1iDFlzyEQRDPZYGDlcG3lp2ZAUZp7J5Up
1oXo0Z791eyWpl6s5IzXaWHWLsbMU9YNVjHLLunygxmn+ARiF7uawJ9/qCYiDML9rEy9uZ60IDy0
lZM96bH+gYlnui18H5xO6+cnWTje0Bx75yIrY12W7erWqCu+tjQrLJaGtux3CBq+elkJmdCtxMIV
tnJuZsMQTgP8S5agtmRq+m/xosx8Y9E7iE+GTUvegG5yFAq03X7qcLrk+CJ6bwUalZbpfGl6nwdd
XKAT38HLaPumQzMid78gE/RFK7rqydDH+MBSSVsj8dx/iVkeJ7r7xSBTx0ltoYKFFdqjMTnf5Tj2
ATy+oZ08DDAeOY9oDZ67oXmVJFOHJ0OztM8wSvHuBCKyl1tHWaRshQK74DE17yZlEZbQPtWmxCA8
sx2UhovJPhWutZKbUCea7doyf6l5jXqp40i95LWH1aav7WVNFrIxir1FDzfudIvrQhjHttCnEqtK
tXZfrUmfTpYXjotOxVRwQmRu7YrB2cpqqpgvuDovcWPFE2OWrTG0KOBTE8FRXsVTkNYLeen7Tlwv
bk2q07BpqTSQ4Qz5rePPS2z/FkZjuag5TsMxmgufLEy2qvT+zc6tdisbcN/ysD4J80+WkcE4LKqg
5m/dgx6Sl8EsuxPNphbzA+d4LWYln2v92qnlyE3D6wtBrBkzLVHRNXpuGtvPwMZjFF1qhVQxfq6T
2DVep7/UwOV5qkf6rkmFeFE772cr0nfRYexxhmOd4Czg0vkfkx1vq8gwfqCwv6+jliQfIg1sH729
Vdv5vUzkJ6KcFqqfBXey6mtBsC5VpMmc2H6phwl/pHj6bHlOsUmageSja1dvczwvxfgZyiyyrHyF
Od5ZliCkDrk6hG+GEyNm7NbP7YgKZBp232XYSftgW+jDwkx3Fnu0A8rdKDXPV8af1VEZ+tm+kObr
5bV7ANwK63DEc3+N+Wuea28Ne4FscZvTd+0HGx7Etsrs/qj4eY/hPVZWZq9dWrzMDcx8icnWWB36
oyzyKntWBt/exnVkeScZQxoEDI0oqoUcAcgkJD09z1pmU7zTOP8pMH/F6xtOUpH0m/gXmYs/oD0t
ZKsZRu95rba7qdEErIZ5RBg0nAQVVghL71dHyQJD0scCYPaFbWwcI23ZsaApWIRUDYcYW6WKrU2B
nhlq10JTV77f/CgKUvlKUuITCO8FZsU/Zu/8X7F9b/ufDdIA/hqbFTL+anAyG/LrbRrZW7rEX43j
/5z/36a5xa728b9GZCbKKvx2eTfh/G7C2R5a9r69VzMQj76R6QtNqcsVOYb8Hoex7N6er8AXQGCy
LjIiiynARa7qLfu3rm7SjOyHdtchv2YYyjHlNua1azlSTm04anceyWXJkJF2AY4XpkEaOQyizRSZ
vrvQeK6eCqdfa7Iqx6VFknOcqRob1Yc2Ds2va48hiNDbO5OvDt/X5oY/ddtbg9u03V1N0vH6Ngx1
NgFTVhg52w8paafWJVEqzNJ5SGrXOIF7Ocg2dQ7lvY1Qhz6yOpqrsqEp2n5daa67EhHr8CU7OG9R
0z67QdvXPvxRLxbiPUc5C3eF9gE3m1s72L9mj6rLyXbinRO25rkx84Tna8oRqFarQHRQNjhHk2Ge
5ZXjV/reb5qnaz85xO+Tb5mXTbuUfzqJb0bY/CR2Ta2HC2ueVfa7TTXjQke7yA/Xl9TQyghhZa36
+bSx71ofCl5R7GQVr3OMgE2oSLLqpEh9VO0ThgHOHf4S9rX4qyobZKxzo3BTjEGE8iDYPz3qkwX+
NtUDHnPVQxhx5mUUAsZXP1Z8zBTwTH6Pyc48BZtV0qPWIauynxzbRKw9DBLM17F/zVfXQbMtarjY
Gq7nd0be/Szc1r7rWTRAgUdpCTLVPw2zZXmJEQJynGZU59UG7XI0J5AZLLXSX8kZfruU08ressVD
QYQfGtZIk4p5FOabWGIWKZ7wTeQeoUyTZOtN3NKLPlVX1zosVOd47TW6PgoWVvDxW4spB+XzeFTP
2X7DE2QZnrBeMSpPuZtgFbK+ojDjQsGGmVM/BH2EdoiHIjyG8FxRn9cPUZpsfHKcu8iGVjUVpXng
zNba+Ub/qOg9LGtUkRf61DUbNlDj55gsAvzT8U34aCLwDWk2VdJd45lVTdd4n4rf4rL/BJzk2t9I
WuWEqyKSLAPySX1ZnqvZXTeJ2R43xRgeptl7t7exFtAw0NvUs9muzsZlxy8qWMlWH2nWo2fFPKDm
sWU2WveqEu7auS/WB87B8b1XJEynh9rq9EVdodqDFtwCxW79i6612GP4XYicuQHFVdRikURufO7C
InnCcelSoib+Dswq21h+rSCw5hbvLkxm8kcFZD882jnwxzUxPUHRrE5IV2MgVGIC1DvVNeRbAQJF
nORXJ61SyKWlwLNlZ9lHNsiqLAobHrvn48jjB7Pmy62jvFJmSee8/3qbXoblJLdYH4SfW/s9GfJp
U+m1r23KyYK0qLBdW2FEWi65j9Yso+YmM4rL49Dq3MVTN0o2JJDSxX+MAksVHXRXX10nkfNdOxlx
90lT9GoX6VF4vhVWDoq6H5e3CPJI4RkdS7wSptB8JiXp72Xs1kVe1YUzLT1NU1a3Bm10GEbW1N+a
XQrvcH6xa1Be5hXIDtSbVnpi/P4udJtUXFu0X5wq7g++N3YHV7V/FjImq7LhVv2tS1QqyeK3+q9p
lMkzlh62WkvZehv8X+ey5xdWmiLY4dm8R9pj2oaDHSyqWUKrQdkfKQCnWBWKq99lgYv0lpTaihGN
OsWc7yxHMyTZ61WjisslY9ScP8o4iTvZBfmBEGUlDJh8vzB3Q2LbrB4r5b3vtT3MOdS41WDg8GvW
Lp/j5VR+12OUOsIoEOeiMQ510G56pTtEtZl/BKlT85TUlZcwMsrVUCv9vaWa4dZGW+POwXpi2SZj
gbWdQPy+ab6ktR296IVi3+cQiTPk3l48zmOec/8gm2SB9AOQZrXGN5DerCse6tpY4Ln7tcQr+DnG
3BbnCmUpayZmRs/2wI/MidvVyFp7ZesLSwnjJz9ou6d4SKOVk3rNNkmt7knN8+jEHfBVNspi8L3P
DqvFo6whx2FvawPuZqSSFloymTNP5trBz8mmOmm3JIJPY9tw4DflrGFmEZ8OhWwwJ3MV5ZO13Yht
maAGFIZKz0P4HyceaYyjJTXCzib40ltDWRdfsHmxkVgmC6CkAadMQ3wvkVagDC9lk8b3EoQ1t9Vz
Tbb5UXSp1URdjA2rDttsCo4LY3UBVr94tHMjf2QtDVkim7KtrMoGPYcnHEX2WYZqs6uOorGfr/3n
Qb4y26X6bHqSsYuSZW80H5Hrt3eyCycZzqWZrOVtgKY2S5Wb5LHWjEVsswiOi7AzkQpOvL2bKpeo
8hU2SwA/z1iWdee0rzn/VxNIKx5SnlvdhrOAR1G19TxN50P06mVpBhyRzQ/TRMRoG0fY/sw1WcjG
fO5x6/a/x8YOF76hhtwbK+vcclAnZE/tIDeyHqPUuRuGoLzgUVIucWlNv/7fPVLmGP6co9VKPEn0
3N+VcdI81aPy5vEej/lcq7I22E39oC0Vxaif9HxonuLkTRhJ/CgjJh4jOBma/Ua2haNrn40BnSS/
bh6SSABrLo0ze1OcudOu++h5ZAemEr01tqtvalcP93msWueWm4HVO95dxWOugq7L5TC5ytopAEDi
+u4ghzlhtjQ14mVEeulaFZ0lXtrOs3+r3lpl538bm5H726F5m06iOcrCVVE+4KGbI+X4T0xeqS2K
F6SCPU5BshngOabY6qooS66uwXZGk0atvUstfTpMBerYUpS9xQGJZ5L93GmTshu7Fqh+JsJ3tdSX
iH4GHwAngYOFzouwIywSCzA4cYewqx6ezV4R5xgFGchN/EyOqV+sr41W1Nh7y1c/BVAaOOrxXvOa
W4RrTe22w8BmlbuT/lwGRn3H8Ue3kFWBOPh9WMeY9FRKu9T1T5oo2ifZViGwECtlcJY1rRiLpXOe
Qm7l92jgOHdjrMRLAADYi4zWeOrKSV9itxR82Lq9YaVkfuqaAlURgUKWNSrBazEbgs0d5Mh4Niap
BhSd5EiW1uHHVJqbbLTNT33fF9suXgc+0t8TiOHqW1jiczg2mvJqdf1HZVbxRdZU8Vq3jfoCpK59
4HDtlCQ5zt+tx0mmSPylrIqsT7dAga01OL23FH78vqysbAJlr0y7AtS1SEgNqXNhBgOaU7+uhhSl
DDYD/UY2yEIrEuvaz0bw4w7RsOVtfFJziIL9UVujAOEFGzvDRWtwWnbG1Rif3VYV3DET7RGl5n4Z
F7XDhz75i9quDOS49GFZOH5+Z7Vl6VwvU6/I7zTHJAVtFygyKl9bHXVuEm45VkMDMPCRp1Su99ji
tE3/JLzZMzw1oq+J5y1JPbY/0qi7NxCjep9GfjCGXhb3jRsXu663yBFqqTjrUamuAo0DezS7v8hB
o7MvUCH6bpt9ugjUrHrJOozWK9vrFpWPAzjngx2Kovzm6tGodk1stc/kJGavMbDtsrXKA59DHuOr
bLRz333ig5FNssDu/BX/bvcka7pVO0vd6UGczVMjXfyvc8nGUpmcP+cKMTwxdM09GfNgOVcknv0k
NVYy7daZbYK7Udj8zNf9Vu8GxVmmLYpD9by2bgTaHxN6MDu0IsznRIvsTdll8bqZ19pdVCF9q3AH
7uaqOujTmaw1577UFK0QT0P8IAfKyWyz2OPg0fPMox2DoBK2VureyblUffj3V/JfCj/k0aP73rXw
RWMCHQ3icNN2dbuQLW5X/myW1WsfNa21PTiP/W1wVLCz8NEPWmijzm20AuN2Jyy8zYCxchaYcH+d
Q94se64G2hhiy8TltXcaAq5VtOgwIZGnOtq7qQbAjJvW2/R+Pn7WJ7Sn/gm3JUq7Mqza/xr+o7ec
JJtzen/0luEgir65OdrGg+p0O3ZO5jZGjf7ZGP2vnVWNXxEJeVQQIHo1RGRCrjJVmJsV2592mhay
BzKLm75zYXN6QQGgvf2kR9qw1DmBP7GaRHlVVZr8JOstuPF+1oVy+68srbHtyo0fmV+c8ZVx3ntR
4XZUktW2yaduK3R2DnbdKseuc8V6yvv6GWHzHl25eviaV/p84zF+kBjaojq8aDN3eu4AtqBPooLx
mj81swLu8S9xPNROjVGoz76DFmxvmj/7hxhF3frf4nP/bu7v2fSX88sP9M/+t9f1meev/vL9/Nn/
X+aX77+a37895uuBA5Rn3TW/B3rbf21RgZ7iBH8YZwGTLkTw38x2pAzEV/zTvw2RYR8Que1YcJrm
DvWgaOM53vgZvTak2Crlky3QPC7nOObF42cUeZbGr3gG0e4an/tPjtHtyJ40ixTDlbvaiKtqkaSK
dVf2uo2BRydWskUWsuFWlVdVrTPkr+Y8ag9tMAy7W3zUepNMWaA+YeuMLlMai/eiq18cTlV/oLeb
KjZ6Y+3U7wY8apYDMiybpHArpP0o8NOqjrIqr2Sh9ByX+0ZTo4TCI0mBolVMzUkWceE2p3AuZNUz
B3OJxEuzusUqoyWPLeu+MkUb3fCnhRwnh8iGsUBVFk5nhby/rb53k47VW+W/5I4ZHrve1q7xMULi
ZEgs7DRVHEnYGxjnrkf+JU7SQ2m3uKgnoLm2boZxN9rtypFEL7w5GyrypM/6d9n0NIRsb9yc7ZY9
PuEOMj05eBdAKe0wX5xj0G5GjF1ZcIQWND9L3ENuG5+awUUCF1gGysduVS79wYFRkIizbLXCmWcF
Smyt6cH01CLENe+GWUw2S13V3bcoGD9p6BL+SOJ7GyVDf2FZ4COmmSeIrP66TVi3iBzYQae2nwUM
t36L81xwRgJq3mLqPVa+KHENO9UOQAZoCLupZXGQtYHUyEVelZe6K4frtcIzdmWKhM9sAAgEhx/W
UOpDPS9hJp6qrBjybdWNLJkR1FtyODmcTGhbGVpQKP3o3YdX58uhGA30bgtl7atpeIi1fnqszQjJ
WYTldoNqumunCeqNM+AYqyn+8NrEs+BjkwV7EbXD6+hE2oINYIYPA61TGfNEwQDPSMMBl5KSJ8av
AhPIn1X2R9FBcUv06NECOkOD6l5qu12yFuHUJNK4bcQ+njhzFZ49onddtooGnf+Sbs/qmjlYYlLw
a6uoxVuhzB7idexeOHCr7gzQJXhDKR18ySDYMHmzKBvYEZnjiAdZsLi/6KqGlKGPdtk1juyAoRT3
NcjthzyBmBKKCdntf4YYYdmTNwzebqEJkc6dqpPQvk3DOSnGNjwZr0NrhCmXydRmK83DCLkCjHOK
J6F/Qoq/9NXmU24K/+wg5rmQYTUWOGgY1puGqiXn/c4GC3ZwUzEJxZUiZriymu2ruHKVVRtV7JHy
zNhMnZZenNjPrkWK1QnG0EhgW0BRzjnIyq2q48Nm1u14Sf3Ogn2j2Z+RaN4Uhp9/z/vmLa+04dWw
1X6tiKg+4vDWH/MmL1e9aJvnrky9FUfk4a7WwumV/AIwGr+CfNFr42vgtJ8VsCbQBKmpvsn6Ju2f
jKwxnlWwU/x5p9cMZ577YHIfZady/srAedAWdojSssjaraIO8aY00O+D+zK86J17VHjufrEcdDD1
AXBOGOI6CSUTXbqhb76UIxS63E6chwFlsbteAwcwgtT+UpJ80127+ITyfrLzbT/c1o3ZvM9HRrID
Lr1o4I5Zd6g6IZ5EWL625F23PrmAXTULvzaupj3PiKNNXNnhAdNfSJCIWS0x+xIfg/KjFMr4DUAp
dz/44o+Ba4c7vQj1nVN76kPjo+2N8Nj0DfwQAlrK18p3EnA3tbj3bWyr687GchaoQ5bX0Z07K0jL
whsn9Qj2J92MM7TiFrteOYhMOw1fqGuLOXcMND5iWzcI2r/m4bOxMELFXq0ssuHgTzapxb8vZV0W
wjCGgwqN5D87qY2icuzs98PBjEpmAcAYgBFCKkEFZKaHWnf2q9B8KKqhu4/cL5GhY6uepEF29Efv
UbbZbmM+BEWn7qoMTGoPpSBaxmZgrLvc0jjDmus+KrNLbs05sm90dw00Hgtnm5ao/I2F0HZTxZE0
ZHabdbDGiU89gf/GwLJr7+s6BPav9mdZQ/C2vS8shwxzFou1jMli1lPAq0A7Y2TCVDLWeOIt1ZTm
cO1hvonUP5ChmNAS7eBu5WAt8I6Z8Y+lsB84vY8uiepiMhM4D6le2g9ZajYHPLXDhaz69iAuuCmS
wuuc6Uut9YdBgHRR3HjaNYphbFh0qO8AEJE/Vfb1oDyQeeoeBruMD44p3IXv+T+MIp6XfLOHtflk
laxNGs7NFgMKyi8ijpJV7ZU1r59gBABK8GTXLFhsG8q6mlbOXRuoNSe2eXfxZrsCJGLHp7YFJTga
Svrm+9g22zZCdZaFugA874fCq+MPXPz8RZcaGHv0SKrFTi0wg4iAZthd+oxcLF5YbWQ/tCT+1uMA
/BDauLZpyho2BsCDnZUJ/a5j0bv3Oz5GR53vEarV7Iypj0/Qv7kVWUN8wWqRxyK7gIdxNjMp/WJ6
wt5MJT2CIdtgOybaK4P2hn9CDOOQH7WNkG0T2OU3Qx33RTaL8HsmjOF2wuIgDcaF1Wn2y2Rhjxu2
FZtqv4IhLeKVW/vVGwgknCH0HPFh3a7eimTBXsh/G1UrPyIlkixlr8SG860nDrYj8yAkX1ZOkiGL
KurubNZexW/aqrBCLZVXJ3AhRbpkJ3LRPZm+slTHY2Ceu6QI8awZsoPAQumrXmTfTNWM3lUN+GIY
OfjKahbnrkkyAZS1kLpI/eos7XoEov225ZSFvlD7urs4M41MMmkl4xYsZoccfvfozHRcGepjH3WW
pBMH10mKpwnu4gGT6W5RVnG3G8DEbbBHUi9xE4boV2hnWQMpCzBlLlAubLYx+sQ8IX0jWpd6LxZK
kVqPyLGIxThY3ueuLS+4QDj+gketNQva8qqnMIthjpRZuMn0nCdlr8cK4KgET1cR2RAzGvtEmkqf
Vj6EK9aJ7fFaLTtPbBoTQSaHY2n+DFG0cWJNVQ9qXOOzhczoIhFeeZJFOh/eVHzywzUYZzvUa4yj
bFRTA/URcmTr0sTMI3FAhTSGH50TPd1YCtL3Izgwfsa5cR91rn4f5F15hmCIqus/oXq+alCY9IbR
vrvFh1gxllbdFRstjH10ojHs3F2n444Idmc0r1PJibEcbY911f/Q6glt/SHIv6fnunea70pstgvD
Kccnp5pc/qdGf2Bn6676Jv9gBWDhosERcqdmASdhUOxk9dZwrXJ4Fbt1dvorPhituorQ1V7Jbrci
z0lhGNm9jBhOWjirYdTapTDcbD14B1X43aMsAoeP1hOdupdVlMo1FH9R4hnq7lHhW/iIzGW29R0H
d/l5lIyhpgl7XYvcg+zXNxBf4snbXAfM3XIRZJt68saVHNVXRvdYVeorlqT5UYYGB6/Zro7OchDY
vRy3kWBXcEJx1noScaOGc6Ve9SRjkeXn7ineFT/1N4al+wfSytqjNiHvKnsMdv1Bdkt9qlWn2ldm
3W+8Bq9gNY/2dV6YOiYvwjuXDXz/1jWPqJIg4YqXwMo0ZpEqrAlXyMBWe/KWzpvFwyUsbOM1CLXo
2INBWxae5bzpQc2tUK0idtm5+Wp62J+kTrBschDzmubE+zrVtSP4tHAbRVF/yZumWKM2qj6SrbeW
Rl1Hr2UZaujLpOjSW+NnBUOIr3UX7YtY13m2OeM29CYPXglFG3BzdrNRsLshG295COsn47tnJs6y
mdzprow7+yVMrHVQTMTRX9lqE7qpZqYP75kgK90h6+qRicCFXOcIZB4+5sDCgmIoLm0xVQ9e0H+R
wwtHWKvURJZdcHodh+mJZLO+d12g5m0xdGfdtrN1gNvus1lqJhTWLPxSW7hHyy1P1e/Drrd+IHLw
Ylpx/h7meblUa008ZsPob+SMPVuP64w2uq1nJe0xnxqs/LkcBhNovxZ+MYPuJGLBJooZM1AV3zRO
vMavs/eMLgLn3Qp1/h69pR/1NDCegh4YRp/Y770OlEVBfWBvoCL9pPoJu0gECqZCzTD0yq4oOj8z
2jvuHO1SouhAtbbLMfvwnDLEgMpzlpVWiZ3vUu27BLGkvsc1mXwNGOrG2IYKFuGydYjZoQVAspey
VS8htdtQC/H2M+8UVzgrNIv9jyRY8/DXPspWazDtStWjGdbJZVSMbKaqDc8zwqzIxb6qrfGFvX5x
8EUUrCWw7M94OMclEO3PeMF64d/isr8yFBUnkqm5U5PI36SuFmBBr0cvQacr2zZG/8D2ovilF0px
sATml7I11xKFfcfIE2ludV2Bm/qQnCZtPsRp6g8J9zCULjn0PTIFN/SHjHHeyXH8L/SHMhjJQcYk
QEQ21CbnAjXgUFtH6NjFoe3kTDrHyEok3kuHO3stLCxPivcGx+vXahbQJwmIwtncNfluxps2B9Uo
MwXG2BpneSXmKwT9L4MyJQcZusXzzGq2/a9RsoED8Z9Dvcb8bZQIpm/VVBs7oWnRpU1je5VD91mZ
BSrrMiYLH2rDThQurlaQeC511bUscOH+wfMylt0Ud/wPfw3BHWzrlq1zd+0n5/I8SJPNTFz5Laio
nrWyJ/AOrVmHyqoz8mpXIXS7SNw6wHBzfoWYV5Bzy3muo+dXMIrOXqWeRt5Jb90Ha9Jg2mlD9c3V
vxd5NHyYRaYv+RjSC0fL5iHAIGwjsNu9BFps4pFW22slddlZal32aqkd7JxStLthrmZmhfRy7FQH
2YqYQweUKeiPoxpmr2abfnaj3jrD6c5ejYitPL+qQxPwtVETXrWe1OIdDB/yRoERnSPFTZ9gDl1k
3HTyHIQGpOEJR6V3uy9Wo2tlr9i+G3dFH/4c7qVIjIWoqJ91K/nX4T6glndryq/DEWE37nzbFUs7
1UFj6KG3jF2yPbE+shdw2uhT3b65iBq9NFWt3PsJB+mpE31q9cA5kOJp8LQp4k8Du9aNategpfib
LFzFqrdi9HCY06vgPDS4sw/oQ+/qEYskxR+7VRMU5usUWj+KBHeKMnmAmswSeyZhwNdYRFZ+dnRj
OEqnXenHO4f4vmPHYf5j0fsrVJV4FvZp5AFhrdp9lZSPEerU6hZOQPNbFe+Ydo9V1GPZqvk5iCsY
hp6brnTDQAFxLtK0/Zwgl7IfuxLjwLGJ0ouG4vgysu12I6uynzo3pKPgELHSs+sE1VCtXD0Bhdfp
4/PgkUWI9PoNB8KSE/LRXIFGmhMKCG6jyZ2cBh5qr2aTLGIzbt4M3VIP3uAoSznK90W7TE1somWr
+jYi7/dGoiU8pglOanC8G1bvUboaa6841KFqrUhrBpsu4QmOxkBnwWNkB2Yb18scoe4aQO4R/BBZ
ko7T/zio070+y+SsWHs7i6aveL6jUbYk+xi9OE0MMguv1O9pDVLPs75FwBBIG9vTk55hQzsMhn9n
mPDZkIoI14oN596scvyKJtLNnKajj2h+9NyFORr0kbbENmE7eIW9h7ttnevQLVfumIi3SpgX+UJG
GOxiuJBYw/EgLdQJqEHuRRd5ZdXlN0UJbA4C/4iXVeNiYI+7eErqczcobDg71eyOnVX3R3nVZtHP
K7s3lTs1BCpOh1v4r664o/fX1rabdVWsgsRkzLFZ3Abp/3B2XkuOG9uafpUT+3oQA5cwJ+bMBT2L
LJLlq/oG0a1uwXuPp58PSW2xVdrRihhdQOkAdhFEInOt3+xcrKyuabOeG3Rf6tG77CxmuEgeLsbE
SZ5l8stWzK8slbJ72YV/QLbS8bfYyk6WIMn1WmXoKnfpQDo5iHX/gomdWGHUBLQphM0u27y5RNx9
rag66WJcCq/tpafXu47s7UKOuJ2QhEhLufZQgtL890XClH+KEyLyM3+MbJdnxZ1jrtwYO3LZ8dPV
+UDzHEZq8cBWon2pM+c+HDuQIHPN0dIXRQ3dk6zZdf7dS2dNjjHtXmwc3fGaLKajmKsFeOZFaTo9
0AnOVBGtWeq+29219dS9xF0wLlN88vbyXCLeWEtG5rST5w4qE/bYB+b2+m/QUBjxOlwT5LkOSa5N
a6jJRvb2sSeAPs7+eiUWnFVqYaHY9cWrZ0W7SdXtL5apWKsE8APkoaB4hj94ubajyrGK2c8f1SFr
Hh1T/yrb5XXCsUad022mi5XBve6ayfkytKbGbNtU5yCM3ZOlC4swhIaGYJMOq3rAVrJ0gv4CC7O/
KDM9v+I1OakukLM/24UughWJS8EKjRGywxcaZhUZCixzk1+oiouw63jOMCs5yLbUjKMFM6ZYlfsm
AvytsYpfl64+7mMSm899Pj00VY9PUEMscLTr7tmyISPiEHDs59q1KUDNpEJzVtYi+Gp4mSf9QVZH
L8rWfhKMGy8Gg+i0rbXJJHNHDbx2UcxFzOM3ZtUF8xKGtnZm92jgeotVEwWAcGYcrjbF29Sd7rLC
Vj4aplSRsiJna71DZJRfF4jIjyZ1d5io5S+8JOoDCrGzwy7taAT9NuJ6o2pPos/yYDVegrLUDiHL
7IMBT8ZpiZDrTNoL0Q/VY6Zk7i4Yo2E7RMn4nOrDb4T+rd8ii3kEvYS3vDCTjQPy4o5genhBAhc5
GSu2fnOyR0sd2m+NjsWv7VnJydUABdQ1qFfFTs0D2gj1wmPdwzRHVR68uDcPc2AGuP/c+FPRla1G
W6Yb8sNoPs79jdDipTtvNVneLzEk8I7Er01n1dtquAoVxV61aWOfcPBu2fNEPC1BUe46w7DB19Dh
ixrAaCcGSIpM1jvZSEbLuXaLIIBs4lrdYkCpa9Vq6J2ohjU94p0rtrOxFBZeY5MyGw8/MHepsGmI
pkffZcOJyMpJ1uQJZA/V1TBvVVWlaFMWtu2yTOrqIod4vMP2U65ZCwM14EcxH3wd8Q0/i929rBqd
n5wCdQfj+QLlnrB+9SpQX/AXEOcfVf7JH4Efx9glhfmTCndlraZYDBSosuxtbwr27Jb8U+KG+CER
e3kK/FJZ8OA3X7oy+eOKOjmQf1+xRjdr606ZusYqVN+ZWoymRVV57wgx/6gso7oEMAmwe3RfZfNo
qIRX0sndOvOowja2Qg+1Z3bbE6bvuuBe096hj7sawHLf4UxVv2fpSv4/TI79YBlseaHT2XkBFzsZ
fq7ibqksSEJZy3ScMFrqzeoYKRBON+Nc7GYrIHmotdLGO4QxBQIozUI23sYYKPduRZGqyzAj7Cid
gTV93GUNiaqIZ3IhwGi+jHaikwea4AH7ub/uq8Z5baz5F5S/YSzmnvw+/P1aA7S5q1ntrQKzzd/G
Mm2YWr1s73tKuHI8r9soJbhr3cWpK+14U3l9t+Unm79niJ60c+DWhAKziosY+0+EaB+Eb8cLrM2m
ry1IUt5gafKgx3FC+tSHrfinVKMsScHFqyrjtYeNNqtcb3Mb10V9ugyt1FhmePP1bdZfxvmQlA5x
dL/40aZogMiabDf8EBZpObIWRX/5OsxNqvJciHc56tbcjCxwhJ6nu1tHWRDAimwAjPJq8vNqtdPA
uxpZ/LXo/bXJ1HBK6gGfq3YMHzOwPEvdAoU6VgAY+iAvv2ha84rpZfgjM8iG6i2zrqtts1Yr2AKa
/p3u1JhKKeKHMQbGu1uOARGcdHjW+3hYZUVpXjokYDZ6HdX3rQ6jRO/NmdDZd6sbXr4LhnbpFC4U
PRJmZFj6oL6X3TV8UJxh+h81G8RtSTgYKZ48xiYuf5haCx8dDRhXphTE3mMd8zeMJrnbYXPXgsd7
h5knh0fEWfZxVwfLqu7zHbMUsot1ZK6CecKVh6aJiuBaj0WVVQujhkn+r//63//3//w2/Lf/I78Q
SvHz7L+yNr3kYdbU//Mvy/nXfxXX5v33//mXaWusNskPu4bq6rbQTJX+374+hoAO/+df2v9yWBn3
Ho623xKN1c2QMT/Jg3CQVtSVeu/n1XCvCMPsV1quDfdaHp1qN2v2t7GyXS30F36oxO4dj/siShXi
2WA/44mS7EggJytZbTWhHyrMd/jK6QWZ4J0NLzrKWl979jO0d/BG116DlSWSl2fZkesD1KoyR9fM
QajL7JJ12xjFu++Ezt6ZkmYlq2gNZsvKSaPjYBbFe7sCUZ2+xwbJoGTSkqUcpMZdt3IJhe7NLHzJ
nOw0NUN10Uyv2Ll+3i00I4c+Lhuz0oGuFnhHWSOkWl0qTRnXWe3GK6dMq0tud19/fV/k9/75vjjI
fDqOqemObet/vS9jgRoKodnmW4NyDpi6/KEYq+6hV/IXaQpvZGCKsklYG2kxH3XqqxzFbiJhM82O
wNeyH8XMmZEH0Wktnj7xD6B51QO3nPYobu/+HCXmSMmfTapvmajyqu2y8KPhNUG3YvJIF8ga2GDI
KOFr0CTtYzY5kHkZ4ytefYqESVTk8usvw7L/9iO1NUfXXcPRdM0x1PlH/NOPVAf0OHVsFb9NVd1s
NLNNNyZrwz1hzOQl6vOzY0bq18xJSbC0IiSeHUTnwE2UhewoHPMFbV3vCbpxdNel7riOhxKbvap5
wnwUy8opCR67Jkr212owpw5k/kAlILttlQjjmSBp4WD+2SNzDCN67nGPVdkt4yBLumLY97dz5Vm3
i/40mPPl58oRt3ZvAM6KdCC/d6AchyIb/YMN0zy/1gMDG0u+ra3steYht3EI5AXXM1x5xq07idLM
WmI67//DLKLr8zTx15+ra9iaIXR73jw7hvXXO1SrWo2eOeTuTgnLTZ+qLu5B6P84LoRKwgzsS7FG
O0Ve1R2LxoWk3+XNu13r4cFIuuwhFFH2oCW4fya9a+5l2/XQwfzwgwJD0nmcbEPcNiV20bVbWW1H
K3voC90hiJo0m1F+uOcVJHXzsltDCfGQwYCmHJtG1iyGSkGX2YgpliDqCZE69TK2teLoJgU8mJ+K
DYLDu2jyLp5ag3aPMr7xPhE7nk3rOA1lvB16IzznUaKvgY32DxFPxAojxvjZ7whRsUv3XpWih2I2
TMpHEgTfFBXwuaI7R/Smp2e4WI+VqTW7CWAUYc42vujEOi+yBFfmOxdAmfHPprxB5DBq0lfTnQbn
ekJR+jAzU3Cht/ObDlqhRxguVHga81nwbbLyMv5KWAViso3Ikq+W9tIUPT6/uoD2O5die0KqXRbr
KXSvjbIK0Ny8a34XMblffwlWO57DgcnabQIgzPLgxzvTGZU9yc0YBWulNpaaE2ABAIn+iAS+d0yU
pjsQb4YAT022W37FGvqnIqDmNWrs091tTO6yaFvJuqVb3yLTr7de3uxDtQheArUtVoLY+zGfTOfk
kh9eGnOwu01nQ8lEvPOKyTdkD809htzkR72WfGVljVeYvkTmD56PRZ8DlXMG8o+dS5y1Bm4kOwHf
Rue+gu8vvKlYmlU6LkY1wv5qHmw0LmnWLPwCxrs5Tm6vnkBL/nHIMgxo2OvaW/apk76ou1Q9RRqw
PGTbN3Kcpf1QxyY4203s3I8Z1uyDZwVf3B7WRzwKthtdLS72gI6bmxvhl6rLIR55TgI+xlSeSDOd
zM7zXojJdAs3uiNHNJ4Ur1L9dYd3JGlNYGRuWZwNBd4AkrRYZ6dTeZBtGVhOtC614kyk4qUv0I6o
2IH6a7Z4BHbAdu5GRIr9dSFYtCkZuAh5njxFltwggkiT8NfcrjU5CMInPCzrJEj4YiOwZWtz8oKV
zXJ5rTU6b25U40+wHPKD8CrrXNu6dR4j0HS/fnOYxud5yTB0VTNdTTVMDQa3+dd5aai8tPF7W3wd
PG9tzD4K2nwg8tay7ackELfzwKb9u7F0hmBVkR7/qU2ObkGHHeJcMVEbmc+WdVkKBmTl1Skl+TQZ
SAs27Ybod8IW0opPVcC0Jw/dkEX4ZcgysgqqihAPo2Tdr1xYRX53kOfI9usQIEQv6Fn5KOrUmrrI
RQafzcDo+tffk1xO/GX+NizbcB1hOa6mm45cJv70hhVlhLuxYhVfFTPKljZRoW1eFniLAmT66AQK
dujaveaO0x6IJ6NfMLc7EUqJaiGmczIp3sUX5ve+sEZ8atm/sJyo74Q+qG9RWSxke+AZ4Y5oaLGR
VS3DIhQExzNRO+NoBkN1vWypFSzIGzU9TSJIN4mu9RgvJOFGd3yHuTe233rkjeIZFPupPfWXZtHm
X/wxdtY9xkD7BN3Ft1DNrwDjCK3Saztu5u1bQjxZAn0/jc9ol4BhN1QidBwOYeXkT3NeclVkobmR
VWVs8jOs1F1MvKtAeFmH4R10+T5q8+IJg2wyLE39YxwVbf3ru+X8bT3Eu9YmESa4X0InjfHXX3VV
1oZDFjP42gUtTtBa/jZZtfcQpaV96vOqXzSi7T+GNgA/4LsWbGVHe0EjZ4Mldv8huiHZOq0eboWZ
Nus6AOligC85aPPBIbN2kFVZkm2B0MnV2PZdpMfZhfUOki4qj02JF/IFsUDsYgcml75Ui6Onjf2x
wCzjpRnFOaii6YwoUf7i6uIH+Y7mXtaCOUjZFEF9kNW0Dftl5dr9vprPLH22av5k2FvZG4IbXxtp
VW98V0/vghlyBgayPXYzn8iatePbZVP39RHUHlBL2SL7bqPKXkdG3GG3kNUoTbVR/51J35rze6lu
kR8jtvnIe6zYxVFNMCVRCWHEKkONuJuH1o2/sz3ImbU72vc2Um7TQpi5fZ9X5qnKxbgv5w7ZK9u1
xrL/4cbLG/vzY6oToxSaahuqyWZN+7wQ7pGi7nrXN76Mul+tcqsAUSuU/nqI+cGjRuK+5lVkbdhS
RPdW6VgP6YTwro3AoqyRB0/OojOBg7IFnk2lunXumeEiq8HVjD1SZvKAVlR2cmzmfr8xFRajeI47
qE4RahlOHUvi/a9/1H+bqnVhqPycDRUmrGEY2qclZGyK0jG0SPtia95bDan5vmGW+ekw9KjzwXfU
WMhN9iJFXPoe1Ei/MjPPvZSpnm9itvcYKaFBKrLcuyud0LpTgdDsumSa7r1uqDYF1swX6Gf9ojfG
5lCEGrF4s6h3gK5BCSXT2vFSb2+C37uTpUKNumsp+7P0n3pvbbdxJNbif3il/e3h14Vr6Y5mOoZw
5837p1caC7iJPftYfYnS9EeWnQnPe/dDFFmncMbySHyO0NN4heKRWN3aZCluHf2oYbB1PaFEo2Yh
i9E0g4iNctzIC8jBsgMlmzn64R1GktbjH1DvDoWBMhgDtFac/v4K/5ZFdahnqaYxWffEQMEdQBjV
AfTADdPrsy11TOY2O2y1++sQUF/XqjEP8dFcWaA1OyIDW2eXqk6fdUeYd9JsCCfi7OKrotkJRHQh
YFGVBzk2T+Pr2BS8v7MQZdDufGXY9JFeQ/d1Wm3RDuU9SHnnS6Am2NM7gPGIkNhsYsW72fjuF6u3
myXMBdRFtN65VAlirPrcgdgQ4eA8yM4ga/xzMXmIbs4d2cgar/FGzMBFkN+3gzqHh+iIpuLNBBD5
68fEls/BX+YAizWNC7DVth1AiMbnyACSlYmGlu0XawA5XtYhwS/cBdaR0tuvpen1K1HX1i6Yq0oP
hls1muxe9vLqxr2XqPBYCPGcscSUzaMFdoqX2zfUQO3XVgP/4eSmupSdro4Ni8ejwmHudfKHoO+f
cScqT6IU9r3wQ33Zoqz8DZg7jCpjfJ/qAtQfrin7LPSL50qp3uSATsnqhdWOzQNyj/Eh8KdknXiD
8rUJF3JArmfuqnCD8eAVmYtPvMerf740fnrP7AOsZ1Yxxm4wFNzIJPHSSS3Cfn7P/UXmaKtqUf0w
zgfoP3+0VZlZPcgDUik/t8nBt3OVqKuv425teoRSEmuKv1zr8/VLG1QQ20md7PmTbaunAE7IR2Jg
LxSXQ7bPa8V+7yN042v7o2vg0CWdWqHW5FkfdokdOJRFFvAduBIMRhA5ox16JdSEOrMuXTageZ1A
DXXdct8VJP4QCkl4TAwfu2jo/hH0uWrsDyw8+uDVzZsnRwf7ouf1qwtB4H4yG+cJOJux7l3E3ULc
iJ9Gv+qwucP3KEK6YsnCBYT50J7l2GHCwSupFA/WKmN9jWRYlU/JQvZeD3mzNN1oekjYOB7FoBlb
/U+hFKl38kn+5CaygpH2tMWK+XJrkid8Ov9T9dPlWhh9q1Lo1kKeK2VWbtdLsRy7UwssjXK7WXd9
blxEoTUkOPhYYy4Nc5vsVQtXv5Z+PS5HM3zjquTYvBnjbkm4uyz6ufditJZ57SA2rR1diZCXvc48
WpaKwQecwriYHNFkQIKYWIuBolajB3nIvQYxAy9MlzOa5trWCHPa29kMF57HtfNBbVr4LbF+vp0a
2a1y0qd22Uejvkbd6MV03PHBVqd6qfVdvZVVeRgyrV30nZPuu6aYHmSblgIPViA9yZpsL0Z3nzvF
eH9rakWEfn4bXTJDNBeR/fA0UsV1gqMRodbxHVuvH+Qb/YuraObjoAWnZrSHd1FaBmga1JtwSPl5
VB8z00CtPI1pAS4fxuAyGo20XCb+yUPa7NFVleGp9iOiDaQMt343DU96ORrHmX/ouF1WEp/EAwqc
C0hBxna54kBG4eWkxU867wh0+ccHtsvFkzqk7drSen0tq6Mbhw/ZWC5l7TpiLLWl6evKFsYyIUaf
WALCXna1MTzTOIR6x+qvz3bYRNo7YVp9vZcd8pD0wD43rjBmLau+WsjRsqex1fsgKcpHzUU8u2xE
fx/bjnbyWgBJgEjLbwkCZCmyjm95mmbbDD3FnVDz4gXrrwc54Euo+/ZdYNdKiBodvA63Me8HxxmI
PY3DGQpseoIMsLiO0FjJHJTYPN5GyGF+keGiZjUgk03VYbFcOUQRAqzJBzHM31lSHTQfEfkgpZpY
jbfPst5Yo9ZQoqxJQMcevPSbgYBOGVvDd4yKABZjqfnYTT7yOGlj7bxIHZl7Hfs6JOGZcy37N4uk
smRXXLIsHfe8j1MUK95amF6Y9A0IANb5Hwd3rt7aitTkNs5Eyw0IN3cRkMt9x6pvKZUD0spGd08F
iBmVuX0OVF7LUjFgGpNHOy31Y9HzLU9Fj+Izqo1fJmemLGnKcEpVQnomZiK6ySYV5PeyaLTyC7wh
0EeBm8OladsPqLlWkpVfJkD+W6+eiq2sJvpdMXjAw4ax3E2jWW/kyUhCLnN4bm+9oiDv5MXjWrYH
dbhrIk28FJPa3SW9KVbyMlpln9SEcKGX9UgHtOhOJsIyYQt6w4eJjfGitKVB0TQ+YOT+RbZrPtht
8N3S2GB4j4dDMA/XG0XduRj2reWoQhVns7ZI+YKAvjesQkGxsx8+RtEgAVAuYvzWln3siBdLbe3F
0NTTe+PXMW5P4fhVRD689Ur/bkTZjjSJDwhT+T2HGxkR0DmX7NiDBWnuTZ+n1Y/YTx+UoTMeJj/M
YEyL4ZIBm19CmPA2cazP2r5K6+1GvclZ6w1BvfaiZFGhn3h2hZJ5C0ODIVjxlW7izEclP/rQA9Vl
h1VWyr3Xa8r9YKMDFuvlQTbd2mVJ7b2eP4oF56cOMzCU9cSHbavBwqFris9OEiLbYyrey5gZCYhm
V7m4eeE/sMNxFgYUDjKxtFl+n52EHjyQojxGqtEfjEEzz2rjizN+IfEsy7aWTfKQArTBpmVo70hF
EsFuWTK4qha89DGAW6AvMSiSNnxBqcM+x13JfEWn5cXDk2/8yMswfClUvVo5Y4rnkTs098N8KPQI
eYes2qle1tyrjs1hLslOOaw0jWIpIPGtZduncWUyYHtpPUPa0Y6Vrk6H3k1LDHTq6HkaSIP7gC9+
hPhmNKb3oxNBuPCQniLf6k9rH8TY9SQIfOUmSrSFACp9sHWEYzUYaR2ClUa3U8zmcq2iKm8exxp1
mIW9NuHbvTQZBgZVwWMSibR6KSEKrjEGC7aOb5UvmYGcJbO6jVsMVb00MRJ1ckQv52po2/YuQEt6
KatO25V3LDCjaxVFRfcALxH80Tw4nSz1Xi/874n+7MWT+hUo+G8REM2PoS69hV8J+zmp9HqVO1bw
APsv30T9oN4PSjkQ5B/Vu2TkJiVWgcQKfj5LS9XbCwzbeKfy397SxuYEKU+s/GrU2GR33zUt6H/n
0VCqJPk9YmW3iLFGeC3DMVhXBRDh351MT1exlfAEqJHlHvtS32GzyANQmNZrVmbGXeGN42WulU3B
N+UH2Qso4GShaMaEiKmavti+CSTaV6o72etqGZqL6NoDiadX74YelTt32sgqWeNo2xPQW09jlr6g
R2Uu0laJj25eB2dd135nMuzewiDNdwU8m7WFMOWbn7saYb9CRZWFXrcLjnrQ5I9NxgwifIRt5ma7
NKsDbGY5oXZvDXq362Ko1a3s5ceCyn1SJeCzuGTfrypgSq8mMnpnuzd/+lxIgelanmO0w0bHntFS
u/oRx7EcaHKJZVdshScfqcWVU6X1G3LpbzCT+H1G/ZKMt/vNmTyAWvNJAu7JdggEVuHzSYEDUsvA
1vhtCpLrSZbTL52qcL75fYpAhR3Vj/78Sake/PxJgODqt6zy3yzFV36kZffTJ8Hq3U2KtWAuFaBE
52S8TNHLQ5U2m3/Y5M2xjlwm669ZedJouqlaBM4AIP09ztNmXhEoKnwKOwoMhD/b+KBXmf6a6tHH
5Ef1GeE//TUwYhCsdfU8lCx9+tFbyUFwsbE1Bmp9PSVoxrvIBFUkqzNgcosKncGN4xLOoPQrtEmM
nbwiEpGgLIqYJN3cO4bROcaC5qKxK78j+hOe8tzLdkGCzwKrNYQ/xBQefTfJF0HEljIPB9il6YAz
VmI9yxH+8IbmW/ck+wNsR/js5iRrocarKB3V5G50g1endi0EUwx246q19SpDmYGEzhFuKfSguVor
WbSL4ygCb0TVTcoBeU3X3smq2VgwQ4tGPwTO+MRE/Ko7VvZox132GLPlAIlJJqMreBaWfsTDG2bp
QfaCGGnvf30HNeNz5mHOhLquKojVWLCExKdwVmQzm5S107PDG8YtAcLJIHs7MTF6KeJYDWba0X0r
VPNgVRk/Kv5WiHYeiWZrFBcv+6arTvRYVHn8WGJivXdi0ZBGjCCWu2iJqggTb2s1VNZjXnTvaseL
uU2N5uzXDmorxbRPFL17n7p+2k0CGGeAONx7aaC8MRECO1kmDjngw6+nQw9p9k7No9PPVytaGLKu
Y5X3PfYkryPwbHl6XUz5XUEWHQMuhpUznCIz0+qYgj59c/74TNet44PjZuZSjvIFgn4as+NBXgNN
JJKa40pxomE5EAm86CjMXQrMF3ymt9OtyRVgYowB0TbZJg8eVjwbE3Xd66nIOWtHs7TeVEx0jz7+
irvcSNF7m0u3tv9U+vU4O3L/uJ77Z+nTVeLQFVug0+Ra1Ye6U7xtFIThkg3aNO/SpgctDZKNaLt8
dWvztXZada1mrOVpsqMz9XJppna3vbXZwkEwbdTLjein7+DAkcesNcGT56t7YRDGmkSPUnUdOo/o
v+dLKwvaD70Tz+DHAkA4ypoGCEyqU56Msqu//Pr3/beEv2GwRyCtZsFCJ2wr+39KGGUWm5xQb4IP
hGrC+M6yd7WRPUPwan5YTrsVY619UX1HLAPdNs4lmvr7KpisLWT//Jijfr/IAQ4uQFjxI58PCrL+
KysGCSqret2cfv1PNj5nTQzbFbZBcNMyHNMxxafAmaWpfhiQlfoyjcMqcqcaiAgHMynwfLbtZsc2
OV70qvdHmzrYWHzjZ7fQU7P7sLP6ALUPuLkGxYo0AuSpNO0/fPD6i1Sk6n2PZtiTMqZnK1X7j6Li
BulYyuzSYAVtuvAz/X5sKkKbg4m/dp7wkrdcR8M2kR5Zkgc5EKRCj29VmP8DVMNwPk1M/OGObSGi
bNkmWVHyjH9NHsGiB4mRzfYDFhOmSMr8SH7Gn428KdrzIdX9/OgVcM4JYO8/tcuqHHEbK9sSkaPV
mph4/c0X+TTuVr2dm7sQd2A1RWjCmv2jgbj5IRDuB8QBYiC1OWLQYPti45g1vfMQmKDLAeb8RTaB
1hr2zKQT2rR0yov0KjZOtROaO+Tohke1KHvENC4iyrmk0vHb9KsW1Zb5BHkRxSuDBfAJ/yAvAsNs
PMVYx8lOUbfx2it6UyZKDgkxQpacwBji+SBLTW3mC2SW2/WnjixFq30hB1o8KktdQ0i2agsbOb14
WgZG2D3biTWe+EIe27RD3Ws+lMMHjKn46dpvERplkVwfZR8gFj3LmmOe4HljlQ1arn6g4dlgqMdE
K/8oyTZ5iOfeT4Nlm+ytG9PeCx91mn7yi4PqtgQfxuRBaEVBXPzfB9k5OQjeb3JzLA6yfutWIySN
SRoMJGld/HaVSdkY85tXmw8q+JVIa9OTM7+HgdHE91OTnfvraxiQ/Aaz1hacwtw7u/kgwZmRSQRV
IS/Slan6INqN7JOjwnSq9qiujixU5nf5f/pUrRv3oWf+8alROqhLZxBANtJpQkEXg8YEyb2PGsQP
rLTCPUPcdM6y2uuj8qH3RPENBBiO3aBn5zRrvuIvbJxQlTdPsmR5JjtAXDKssjDZJk6AcGRHxD4f
G4m6XMvq7SDPqNB1vTWpJB8WrRYjk9L0yj1AIMTY9MzZBKql3Mu22yGw/GDpF2FyR/Q4PqDhhQPg
XJKHWvHGfCGLZK2SDdqo56gNkmPkZyhgOUW2drgNqyoqqnWKzAaqEuhBE+QaIL61v/tljn5G32VP
dUPcuh91dX2t1m374GIbpBumly9FVhF6KYsOPzoGB27fnrJoOhL8Se59cnjIngpn4TWm8TYMurVu
RT1tZTXHHHBhTmN8LoPaf61YsWhuYr4l09hBWP7LWVZ3SSHJsNxsIuICev2Np/luBNz35ll5tc17
tj95HhQoWoaPcgBKb+PCDjzrMoRudxBFjoTw4BbfQIPOF3AKxVllAKcOCAvpl3Y0p4XsACr2QKSk
eek8v0BdBkHZOAO9Hjr6nRwgSjSpFYIunYOfarGMU8/snnuXTauHRhs752ozk3C+DiuEEwFZxRDY
WDIbOy/UzVezBpo1d0dODJrbYr+S9pW1dgIx3M3gYnhfSM8pgXIopeLcoK4yG/EsSczwi3gf1EUK
L9dtDkPu/0HY0IfuO/mE4gEPtPFUlSXpKSCYH7U5rbWwUc7oLYyPo0tcqQBDuoszfXjUUVl8aM2j
7JMtlWYXoJMCaymrxC4eTNO07vBUDPZ1aBibWNXy9zGrN/K7sIa2WwbNVJ/SpCSFNwpx/XoRYl5l
WZ59aAYPNa486n4IhvJJYPgkz8y0GAm0QsBJqAEqKabvrt1hDL7A1bjeCN1DZK930Og08Oo4q0mZ
La0KYQSlQ/IyM9E2rUt4cpBbS/daGGUBJ6Fr4c+uUf3/GfP3j+A6Wd1W87Lg9hGKr4t/eC3rf38r
40xlqIBcTduw3M9vZSH8xk2tdngxzck5x0l7xr6j/NBa/DE7NFq2spoh22FVOgGziszgsm8JQY79
yst9pYv5euximSGIB0lQiYDE/7ukmLbLKmOMtrJ07S2tf0hNIlPy123rvLIiLWnZGOQCITI+73nY
O9RlAYb62ax6hDdR3VUrQ9vZJmKcsnRrc/9Dmxzn5mdcQxejkpKVQjMm2YcEp++6qSTymLjeXacX
+zGbImOrDZ69GVvePNc67jQb9IzRRBmSj65tkpVRV/Zd6SIoKuqnyFYSVmVWtg+DMGV6phqN3Xfc
F7ULVCYD0l/4XY4iApCuDQcnM1mtvGcbSMtbAaxy09VOZZ2SISvRmguLN71l/VEHDf6PczUs8pVv
eNWzn07mA88fa74ZoDPaOC/lLo6bATs9J/aSbYCS07kny3u0vWEja2PcumdZqlpHRWUMP73YRn56
IRsVK/1AQcvb3wbL84lSbdT51OtYeW7S8jaWjd2A63joG7BkDc3b+qFaslbpizdCwDZIgCK5k39J
5LqPZC5Ngrdh99I1GRFe/iILv4IlnPIBxa3MFh9FGn4Noin9LZyiD7PKTZb9g8cP1AEBijnk8zwg
5D3xEoqSqa53gczNy6VrUa6h9DHmzmpjWy9Ng3/EbWFVaW3hLW9LKRRK8VyAHbedWjPdOOFU7v8f
Y+e1HDmSZdtfGat39IVDw+z2PAAILSiTZOULLAUJ6dD66+9CZHX3ZNZY1TWrojEkIyMQ8OPn7L02
9bjzzJj4QdcT/UtlhhnExEi/6npcXaO6ZRFab+jj5VrxxfrkqkV0sJNm2NYjJ5w2/Xa7ndFzvFly
IumNTl2zGcJxo1P+X/OcumIUbvVFc9NXXF4DWD/NPDLIVYLb9bzrfko88NvKUt2Nvd3u7MpV3mLg
Nbc75ORHbbRRb47w1dPnIqFBsz6hGhmN78yLc8E9rN+11cBIZr2hDxn4QrJSHrSwDU+LlHVgSdO9
T0ccLnBJX9qmbMGXVdEnk71BFYn5dbDt6jw3BvykuZhfsXkk2y7RCxT53JpUgFUVop+ut1sbPE+2
UbxCWZquDbEJbEm4V5Ysy26OFGBIfbK8dmmf+SrxN6fbg2w32vSg256VdlTu7YIk2dsfxvdysN14
CG4PInQxD7rQsQ4gzdpLk8JmWeYFYUe77pqSVP/0n4vkRP1xsa7C5kRr6X9evN2aNLQcbo/t1nSl
pI5o6Upmj67B4N+Mw2MSDeYfv7L0DWs+dR0eBTZuZfOn226PUEJzo2eWiibkkBVhaL7VU9uA7AA4
h1CVln3GgGbQrENermi6sFLJlbLTUzWH5lO2OI8/rs9di64bSmKnm8IHqun32/UtJYkvW4AAmJby
e9lVnRevUhNlJq5Fxo5xZy31eEUnSx5EClZ36BHWAOfd2EVnH3/8Sl6NfbxdDhnG7IjdhJHDIgsM
x7gUMxjLtiaq58d1dW1dEnVRjv9DXLNeF4mHGUl7yMmC8hWV25AmX5sxerTTMHkfxnpHUnEZe5X8
KgkIT72qv2NnbMZemaUQLaLlvZ3DO6txxq+k73xfmlL8ri3GBBUMwN1E29uDEg9mN7RtkII5OwgM
bC7rkBrC0xwcmlzrr7c73X5r9Y6sKMeR/u06pcEy4ykxzyFvz8EEIdnB7/y43fyfxzkj0WNxvJSb
IZST54I5x2uaRRvFqo0re1wVN6sQh8JN+wu6LTBxZtw+KTG1srM0w2dIcXdhhFrRU4KoGIYf7qZk
NTXdnE03F1MUSXGKF5Q/q/+pm4mmsHRZekMz2QjQ+EGzD5tIRWadG6UUIphZNZ7+HoLacIzi9k2s
+Wy3H+7qJO4jeSEgXjndrrrd1YqBQoZwToP/3NeOSR4UZrzP08YMNG2O7jTZLaRXWTPJdLlx6VJ1
2GhuWTyTi6XhvdWjr/qEBKalhvaGrAoysD7fyilbCXzC+OQmwA9vz9RE4o9nKteAVt1StJ2lNOaF
1lZpJvHFWS/klKEXOS45YLexTratray5CNxi50aKD5F8Th8lJF2TtNvzizxP62+pqOU5qppuX5JA
+OO3+N/X/XJrGbXjRsXKjzpAPbr0RnHfrL/GlqoeFZMft4u3H6buFNbmx50gG5oaQRvc1cks4Zei
Su4H0Ju5o+evSH60o2P0baBZWJ3hZUAGi+kOYFeT906uk8O63gAPrQpGt3eOdRS7L03e+7llTGSk
YJEoxmHe3i6i+zqQJGc+k+2TMi7GAJZD3+7Jc+Wtpvoukzb8TGh74styBZQperMt8qQ4g+VFywx2
d1cv0fAg3GX24xj3upozfNDXDlO09pq6MTEOTtG8/ueq229OPRpBsqYZqgT+iEw6ZxLJHTb9+OYg
zZm+tl68XXf7sVRULh6eQyIiHeB8EIMeGhpgvmAeBki3AqVwu7ysl6c2QsV0u8wq/q/LkWxeDbWA
+VWobyr6YdmoxQcbRKCdhcl+CaFBnBnWI1phaxs7VXKybBldemcdOCld86kvC+gXkH3f+695npUf
hYaGtGk055PCaQ/hQN5dorHRjqUts11e9/Uju04QH7LOvw4Ebt4eJYbqLpo5WyHcC31Orbu/7vxp
5s/2JKaEhmtrKm1h1zR1lcPp554XPcp4cNQq/GaWK/5g0aOTpNeHB+ZDa6P2q8yWzZvZg7lOCVj3
s+Qya0TjiRZbsWKK5K7XpgNJSET+1aFORVZek7RpD70b6HaV7GRVxo9x8Zhn3V2pR8ZRVUz9SLeA
QJeyyv1k6FHAGJgy2DUZQanOUL+mXOXUwdPhoIXxue1fhaEYQTfDb6Nv1+2wn9BO1hssNV1MrIU4
Wqv4xlZxTwGUftMEcK1Cf0vfUc7q90v5iTA6F6UPBGON+SbJUU5xVkUodrLpPynuQlBRxAATr725
Z5oqfYyVyslOn2h6QPXWxvbOnEniCgfsSAkU6ZOi2ozcIaR6BTmtW4kyNRhD8qmcOPdDU5RbrG7q
dgxzfbuY33pDKw4DrZaNTX/cNwGZbumAT77dVNTeZn8IlyTf48VFK7OgG8rM0gPRi6GTDDUl4SW3
JTOezIThLGtvUpPlaQQanSqkN84xaz72XpgiWmZv0DEpG4R31XbWHc3L4pHRfdbVgQqQjeQHWDLK
qH3JSpB9g1XUmyIKC09RahnISKseU9SASAq0CxBr7dLhBctE0pPIEPsQbqYjgmP3RIIh4PMWIxkz
w/gpwzTp55NGy5FcN0SIdXOAwxfAw2SYn3aHBY49sIbKsyY6BunSf5NqrZ+Rz3yNYn1nx9RMVl2m
hRcOc32kGx51kTxL3XiZUks/Rp1qB5kJvpeqJfJT4XZkR1otM5ZndnXyjJlfnmtO0nMM9LXHkdGk
YfUUG9WzaXbyaCaMqkPjRPv6DiyW9ca59xA7hLuTO+7ExaXUrfS1UfKdsMeRUKuk9UvGkQ8GYrqh
Mbw8tlE/VDEBcCTo4ZRNvWEYuktvHRdkEJuV5rkl1PfS585yiUsEKorNVBwL27kKSZlVca5t7ckw
j1WdvpQyHC/hTFM2g5nhiCbc97P24LAf9TglOwewpUChtelJpE1/vf3QbMiJU10QwRc3iK5qVT/p
c4tUTrfPFdPYuxElSjBbMfh+mxhaxLb+GC5ep16i2jFfsGl6ThyfarrYR0Uq02F2h98l/vGLoU1o
o3U+Rh2Bq6/pBAuzo0fciH4yGBoACeHiaLuJSjaQmu0niv5NHeuNlmgsL/M0XdRC3nd4F0mnR1+L
SR48xqx3QVb0BKHLeEPDwt3lkV0GQJQDa4q+WJo+/M1pTfzcM+CshhVAN4WJGByLwp9Ml3TW3DLD
j/Zdgtc6QgC0TuhHAlLNUyKCcuhMRIeEXoFL1aN5GJLDnROwrTn4BU3H/+uTrCt+2vzfXg0p4QBb
XVcw+vzVST4hOdcGDu/vLjUxFI6+IU66fB+ceLXQzF2wGG7mWSncEGdyPnQl+9Z33XTuR3c5lIaz
q1WbCpom1p5KZTqGSoz8qUvsrYhrKOcLbMN+iN9QJKnXdomvWWsLpAZDcpG9lu96ciHMzW0zTnDi
q1ImoadV6XPS10+cU91NVI2SfK3c3DWq/prkxA6mBgwxw8pgmK3t7rR3e94ukDh9bakbEQ0HKVvN
j0118OdINCRH2Zha1ouNZeWbdrRPEUYkUgikJyeyCcFGfrhdEu/MpPtdKxZAf1X5WDqGe9QicRwT
5QlSVfqScQx5wnG/yhJ0nT736gmViLEvIk5npZKnOzPUmlMabZpVZdv3H+Zs3HF04slq8s08QjNt
wqw/a2rXofB0iRBQq1NX990ll4QDW1HZ+9BzMy9TnYSuhbgH5a8wTUjIzWzn5eOvP3/xpzWWI3E9
HlGnG5ptO7+ssSXcTrs2o+J7YavT/dC4FWFPoTH6TBme2lijSK/o8Wrr0VnVZfxgOunf+GPEzw2o
2zFo2iZGcfpohCL9qo2HzVfYbuMW3xHiaa/ljMKQNCV7ULCodbZCGwIbP1S1TRXyzhqDWX2QJGPv
Ymo8koOys1Cz7JihO+mTYcZHz2r312+T9qevyTosRdTBd0VnBvnr4FQodjvhk12+izL/Rgxad0bu
kINjkxGyTtAqt2muljUXlBE7tizRIZ7FtKEHjF54LJ1tYmpfIfn3l4l0WVgqs3LKMeGnc6EG4zho
52UkR/OvX7b4pbfHWwuqW8VJ6WjCXYeHv+gZRMb+CyGQ/T1p+H6omfnF7UctIKkPqkYY1YfCttCU
LN2LGW/odh+gjeufS2c6sNbhgiW4j1W7Gq/KUHm0K91ja8+5lzrA/KH/+4LDitrREc9JLdTNHJd7
gEpq0LXRSTjAGkIy/6xWBgSOWIcpWtqAVqOzGx2aY2OXAyaRBGySZrRysfPXUJmKrT2CL44Z7p5q
9JabOgxBl0TJcLatmQEIc1c8vmR49mXaenU6fy0MhoExFkI/U+Z+M0eTvS1NJ2bjVg5Bmw419sHZ
3Ua9vo1Ls3nQx05iys/tzUTQ1TY0jJQl3KW8M6ORdtjSYRDT66Axos4PKyo9N/2Cky5u66+KYZiX
OqcgUxTyboVD0maN/92z02SmeRQ+4y1zD6ORfPQUSth8bsXmNB9g1lb7qu2Q39Km2LHEiiPQ2QTK
7jdVJwcXoobeDARRlV18sNbhlMH+lLjIhEjG2Di0YzRtRphfvmuZxZMLxnzvDv27CXtQUgVoYi9w
kN1XLaXdHYodNkQqQtNjOJ9drcr2cT0Kbx6MZKG9UPhmnfszWeH3uq2Qw1oDfxxVNy48Wv3KQ1K8
FQYTf6IbhDwRUEkxVYggGj+gc8untjSsvTG0i9/Rs1VNcQ8Rfs0Fwn5XLl37NyvVLw6aH4eyAU/C
pl/twqn7xUHVq6HL99IOv1tNElN+DIWX2Yq7zZDsbIWa9Exph+FqWeZwNSJBIGYancoczzznlu1k
DE/DmtCH1e9Z8qH89TdN+1n7dXt1NNBx+AiN4b1t/GLuFKqWN7Ku0veJMEVSMIjpHdXygeOkJOZ9
HveaTfBYxejEr2i3bnPRevqIOPlG3q8WQFbpTA6Hnm91YbVbNAp0+pJOPpRq4W7UJda2y7o9KbIx
4ePP9Y0hTWLzyvi145TzN/+cP53vbIYLpovgQFia/SfAjK6Ny5JNY/Y+Jv0dsmHxJFzk7g0KYz9k
pQzmvsnvO2ho6CQGX2gzjjThCL8zOWErOqnebSvKz5PTo6DNbB0RZDo82eOzWzpf52iuniNm/n8n
FnF/rWZ443WNSYyuO67BieTnHaMlkla2RBa8KxHgmwWk4ljan7o8pVQAX7q1Jm3yYiUsD3h2GA8h
i32CNnxv5+6xEJZ5uG2mBlW/KO2EXq84aCNpWWXPfkeQT+FFqCvtbmwvuqgOKY3DnXCiFViCsQZi
mntsxkX19LDdEQ30bUYp9rueOQhXuuaSyrDZ0RvOnuXQ0DbjZNr10+tff3K/KNhuB6JjsHlzVFND
6+r+opdZZA85YcrSd0dq7cbNrIgVPMT23ToPelJlJ2sS1gav1PusEBTVT0dlbs2TnJoN7iUAxGN8
0Se1OZsyruBbizeb4Pp73VEOJBYOSme8YPYlDRKzRoB6MfHqNh98miqwT9Kovi5F+LlXe87RIZsq
fK6fQnw9p6aHRf7X/1aOnz993uh/KFo0h4PUEtYv54RmlGbrREXxnpumGqCkHa+4gV2CtofIPiSU
mXcyyQJ0MsXFXaIno4s/wnrR/EzVzG1uuNHl9qN0ae1C7gH2YKKsxG6V9n32wJk3PFRO+zsRzNNZ
od3rdHKTKM2VQOUJUAXtUdyNV4PXdm8AHEo4tvauEZFpnyvG/cS475oVvyf2gXU6J82SHAeoBoWr
e2blYHdV9U+11W9CZvR6ZogToeRo+btBhbRLSliPbqbAHl/ZLI30vfZhlMZ+T2iI10bFOvxgi7U8
mrLwZsNSCDWRoFIw6NyBfSjO3Uo9iqRbE2EPEBwtDS/M7JUXZc7rgBHFHfrF8qpNz123JHu2nBF9
egtTtywqUoaH3EcIrvmL/omSEIlnO773Vn9y64YsHxYfYOAeQ8XsLqeM9hYErZuUxBNPrhx+y2yI
Kq6LKzW7e3KsMjkxxCq9LjPMvYjD6Tg788eU9BpTh0IcwzXRNdSK97ivQV3Qx/QIDZjOFSkdYU0u
ZQfbb+LMvjWpurDI0fBQgfusrVDDXDtww2B7RM+cpqEBKpbmL5bRkGm5JvBqDj03NEN4Y8Spjef2
YgwfDOi7u5xiyAMjcoD1Nu6MsMleEPofw4YecTl/dXIlOnMGr7dTBNW7QVrnpTPsCHrj6slcf+CQ
9khorc5RWH2FUfTe4APfi9K8AnY2Ho2+n/Y2NNURLu2dliCpnEz5reibi2FBpe+c6H4kZ+seWKrf
CvlIckT5YUcs7daV3r79WojF8mZGD6dC1a6TKbSnWcS72amy+5E9JsyzudtzWqK/PcYjEUIxTlr0
ensrofUPnpTaopLuJqUyOaF4ny9RT6tqcdz2PiL/7G8qevtPuwrbEqZushjarkBv+Mt5eCCZkqPO
6N8t4mP8LJ6p4iS+LMftOYdSAd05Ts0B2W41stwrL40AnlgiCmKCGXdWsnyTU2Lu8gzgfGoCHv9M
18P2wGS5hyxdO1TsnFjOzyREYgYBhccpLrrgzfAyqxhJfwktT9OxSUfj7AQimsH3y3E+q+3nLC/2
OqLPRxABJQGCRX+BQWJu01J83Kg5uEZ2ZJfoB3NiBgS+LPtdtkMeYB1jFeljtiH8rVEm5hZPjLbD
PIA3NErK0whUK1vzPou26Z/6VBP+MjxLJl9w16Z0oxYglOKleJ8clEbWNHS7KGSglK2HcNgk1yEd
5ktimffdUjU/9jD/5ydqXHujyH0rwYohBut+ufjfz6Xkv/+7Pubf9/n5Ef99Sb4xkSw/ur+81+69
vH6R7+2vd/rpmfnrf7y64Ev35acLm6JLuvmhf2/mx/e2z7t/0e/We/7/3vhf77dneZ6r93/+9uW7
TIogabsm+db99sdNqy6fckCwbvybr7f+hT9uXv8J//ztWjZd/F/+l6ak6f/lf3no+5e2++dvdMP+
wdaPSbqDxF/TrFUoATBwvckx/qFrLD8qey2+b4bOAV+sT/vP33TrH6bjCGQHjsoGV7N4VEt86XqT
/g/uSrtAI15QFbgMf/vX2/AHBPDH5/e/QwF1kLU/LYcmwBxD0wmoMpGvs6m319bT/5D32isfrcnb
dJ+oprGzpuqT6czM+FPioiqtf0h1O36I0vFYSJHv8ESJQK9U/bHoGXpkcumPpkQoNRbWY6XU7mZp
tWKbLEpxHmc4jeNimPcDrrCoGu6tPtpGUZE+EbzpeHkyynPbV9Wr3lxcKK4ZI87PYV+AZHHH+qp1
RXXKFraU+CBmr0uE/VAzFyQfPZRPdtYHWWRF/ixC/dEhIWvbaUI7mQgpTtbAmV7UFj6JmFzdCo0c
0UqEU3aucokdofDKrfxkFFa+X3A67mCSjm9q0wRhm0y/E8/uKdg3N9imu10qLaCeM1UgDMgBYhmR
tjLqPxGpy5JCoN2l75buUyud3ishgwaVA9PNWk1fRZQH0sx3uVzkqZ3K67w84N40DoNTf6GvQdBc
RopGPeVbTg2gwqwl3lH1bMdxU5WdQOeQvLpVPG1sKw7qRQ5nV54HfB+nNmRLzpv1onZNkFeWfkDo
/FxyXtso5kACrWW8K6OzQTpnHMiibIltqW3MgNPo1STGxeTTF8v4CE6cubT2NLJmJxG6iwLC25Zc
63IH1zhte/dFPWFERqN/H/XTWzhKhgNTzsZO4tGZm77cu7tsjIYtXJbCw7O0n6aB2mYaHotmEFfZ
p6z4El2Hyz9Bs86Kk8Mhz+pNVyqF3zWq3M8dErzWxvXZG036EvZOwIazuFechmiHWuBgMr7zPaqB
tkhjb8+Wepe4Yc4gWn9uMzBYG7vdkPLS3jmaBL1vhtXBrQaX2kWbdpXWTVtEy922c+Odoc7DFmVW
c8jx02ARyaCeSCTISlr3GFMYmCvMyE9ixAjZql8rUG77OcKiqyrHaAj1g4BecGaKVB0mnpTo8wSZ
v2pFR13rE89J6jwY9EShnGVK01lO4d+Se8hncjx3AF4Y6vlnpLzZuVp/2Et3CrMhgd7co87Nco77
2FfdVj/KMCuPtvu45LYGZXzSLgizZEClkwWJkT5lSbVNOLLglrBoYQlnShqm94mu+D8gMDrxMiIu
uNjWCUUaJjpeBjw3FVgeCprRq4x5ggErmZUo9CuUQeXjJ6iEvqodxIvSB105vxAMA+Cet9y3Eebs
UuJoLDn2Xhqmy06TWF702Rq2do8ynABo73mkSXoiLA8XcZcfmnopPdPq/MIhTqxUGwqQWtktdtPs
5+VxpMKp68pm5CULX4r1nz/ThCfviUARpV7IWnK6XbcerFXIXpJwDSNoRZVtIKc7p2TMXtXYaPB3
ak9WBMINJt5Fi5yXded2yseYUdgCUpdm6ZsskWk2qPqRWzMWR+6FUzbhzCXoQIO+XCbGF7R/ObiT
9LQ6tLa6osebuCjzwITZsOvJDg/SNLa9Xh0WT8VrFYQ5jFGVmQP1QWUFI6Ojq54kYEj0eJc2xWfD
oFlbIno8qrXfTkzp8k1n0N0rNXIt56YhCaxPN4qqd0fMbXNgustLMRXVnW3gsBUElrUjAjl1cd9Q
iCa7pbBRypjydxGGIIKMcFs7ClE4KRMj1Qbfq1eXSHbF1XKn6bFKhPRzRl5ne6Y0BIoO14GWGoYS
k7QgRfZ3HT7gByNT77Qa5TZNqgd29CDASiK6cV4O1xoaq3Rq++s4xBt0xAeQFC/RiIF0jX3aFEGJ
O+lAeILpIXZODqiWGOVI293kTZKw1cF0mmhKuk8r5StC/fEpDbU7/BFb7Lv9xcKE4qeAvKhzqvJs
NeRlzv2rOnPmh563xpVWHP2bWE0YDOAl8QqH1kE0AYhk6q75UU8YQDIY4bGhmW/U9peI2LQXfOzh
1WjEscn0MZiqcNz3KbTVEb342ZKKtp1V0PcWobJybWkvsVN+Ts3RuLNXIDH7JdlY/afS3rQafAAG
UU6gYXTagmf4SBO33yo4SL1sdbabBXAhHH3JXmbGfKqd7C1PxFOUTMrJgYw3ZHn2TH5zBQ63j5mf
p4ryJiHOVYx0yd224mPGdJawa7wLmslbK6XNSrvUzVWL5REAAhcAoi1q8XmGTOANUgLrb2r3EJmF
S+Y5kiDiX5O9yxGPVgsALMl/uqF/j0o0EXVUE1esRvcJrATSJJz4KZ0zzR+hMAMrrHdFw/9Fqlxk
rAdy0sMA3fxwIiEn3id18RZiwcRPLjGIZfRxoFfLHdDLdDeEVb+1mhTxSazt28Usn/u8Bzndymln
idK9c7AQq7Qbt3YDfcccTPUMsbDzSqUDuLlY48aeJHF+BawnJyYJoJmL6DoqrnHJSuszY38kNZb2
aRTlhNxO3C8JO93GsMxHg2MoGkfihsRADIwIUXNo5o6VuoJkpZCBVmsf2jx/kX0mXmZxUofCfZnz
8ZHC6AubxsKv59bdGFn7KRrcmI2y2rdn9qebKnO+xMZMlpoyvlUt+BTdZbJblT50g+yisQf/sZDY
c8r8FR0IgEOxMeoG1EXLmtj3nUYN0IkgA9iwiY1W3rtrDuuifdFq1YQsq4pDvk6PtQxhX1qzUscG
kbUG4RD7putVrxFxiesyXTauw7Lea43uyXJu9rnelqdG09NDKSNMBtl8VMPc2fN194pw/Gblj/ma
71VPWJE6wUymqTPxmOUw+buBEXZd7oaxoUtvjs0RC1fUG+pj112ntiKJRCTHhrgAIsM63etL5TQg
VWNQZ7XeDSTcuuEJrH94LkO998FTZLu2aa3zUMRHq1ZpcVWSXViev9dLTVWgFDQjxodacmRXUTs9
Rmr/1LWK+dyIzss7S/ULAVLa6aKdglnxLNPPuU4QrdPN3xvVLDeFSx5k3NHuT5z0Mi30Dbu2qXg9
pNLuZrXsvYFQd+KmBLKpSH4eDcvZYognxytyfCvT1GuSc+yXVYPDdZ7ULZ+0ji8d0EjUcmpklLvR
OyU6jAsWD3a8wVA6/d1g9RSP6XgOwYfsw3FlxTWmERhO7RC/qcVnyyzf+wa2QTmJrQU12WsNo6AH
T09FV5TXsYzJDGZKaSvlE3qwtYzI1JJxj3gE2SsI2agZWWd98cb8oUeGR7DUvTCzbwj69IOBp702
KvuCCCQJKjRZu3hhjGG7vxfmoxIb450RGl8Q4vc7uexxBLa+uiKSBAP/qets4MFEerD5OSOT64y8
wFIyfzDpi89dCBasiJDGGTbRR25C5mVayOzUiYoZWQgFG+461Vra3UtKrckA4h6l/T01K6IG3kXf
sqfFM4wo3+NXRlqqEJQ56JHY5rb1QmeR+Czc+nuJQ9bXbIQf06B2mKxzf9BXEwQBpHvaO58Mgkx2
uoYUW2mgadQq/MJ0vIup3bw17bOo+tBfOr7zcAV9S1Oe0/6ohU7zZtcVzxBUQ1rfVUax0aPxwSVx
9wB+RvRpuVczIwxcAQLARKq0Vtho90RAIbMETVMh1bCG6VEa1UuM1DbrzergDJK1s1oeM1F4akIf
pEwaekrTdM9Yye8JpT0w6NMPyoTNwWKApSsU4c1Ythtshuo2zpmUFiy5IT3uc4bvykvmCh91ZxvX
zhlg1UzWsmPXxXxJ0Wu2GYq9bYG/+em6orTZ8Cqb1DjciiFer1eVE2zfrnpqE5i47AK0O2xdfjgu
7tnOgBD36OB2jVY9gXGJ/EQk6Rbmy0MmjfTC7cfcYtxJbF7uK5lGMIC5NBvYQTqOCzg5t6JstMfp
nMZRyVtCEE7V0Y9TRwmYhDFYoxT5ue5TKFUFCZc22WZnuC8bsvdWPR8RGViK5w2zD33fA5djcpRt
0jriT025+dToDmPrcmZGwWq5Medwg0+vxPnnzuLa2Oye1hsTFAW8rMpbZDXvilCBe2FKojUUvruc
jpEUdocyckt/xuzt1RTbW8a7CyVGnVNVugi5KHz7hJpaaXTfSSAhTGt8a60YyS7WtT3d2Ash7KPP
MyPXRIHpzE5B8/7zoFFhmewDPMtUN6kxfdgOyZbQF7Ig77JvhqbyhdQr8BcV4V5pFisYVyxo7C05
pAiZiM5wHYYteTb4tSKPuTscNJwZpCp12rWsBGaCso7Dva5oHAKxVgd5lL6lmRNtwpYA59tpgI9u
08LusuqF1DLcKITkNIeuznAXRCk7qHHcowk0EIJGV3csimdRFaSLUQGXg7uPKBgDbeJcH85TfDKm
6QmGzrArO9WBP6UPbK5Y6SY2LGqOXxE85/PSZpgIsqbc4gCpvd6dnMB+qqwWsEC1cBbNQCbZjUW/
lCCQna0owy5P0aSnNaijzs590rJGxrgclo3GEGTUh6PMsks1Y5qIXYvDrwDlUejJSi//vZXD4g/G
XJ7A2Vhbp53wfyxE39RJ9oa1gawtFwpB1i/tFl/WxdSU4mhC/OYTL20EnWl0NKbsVGhGfRC1+V04
zUDwaBH6ZWQhZ0tyZT9F4ci62jKEGEqwAAh+1g134syZH3byaZ4z3vFBfCAIJZICJf8mjoZvs1nx
ceeuZ9aGc+7YfPpxS0ACZBVn31uJe1ZHvmqJVAFtzUq0bWpbDaqsSLGDDk5QxlLfzmAH/Lhx9m1b
FXtDuHGQ2NjJskqjsBPWBTFaeVEM/WjZVCtQzNUVfY+2pjW/Jfrkh2pdMiWOtN0cds3e2rmCmHVw
KTShOW8zi66/WOb8rV0O9LuT/dJO7qUacHGUBc6gOlQO1YSNrplSPehtfXoU2gQ4dEXJzVXLthwM
iV+1OeIsKO5TOBAVupJFc/jOi9O9OvZgHSoNFFhT3hcJWjIyke9C1qOdQSsnACDsxzStkOYE+pK7
CBMG2+8svoso1fKt2mQiUKPJpRm3vDspnNKpngDgVWzC0tkhYlcRwL2gOyXOku8Su6r9jL0pq0fx
GIcII02NtnvuINXuonhnOWQtkwKA8Ok6lZpx1kYb/1AR4gixCyWnRG8dD+1LuxHYsegaS/QWCAvw
ReUTlbocvdkko1hFhKO4U9DJOHyJRbvr1SrbRilzfYIhlFNZtKbvLvC+5S4hn+XKjqDb9W6ueRUO
/Q0ulcrvZqfxLV1TfbEugVOjwYFzkQk2qJ4qwTo3Z7CjmvtZdvNJ5qO/pGH7bIG+RC7v23SmL+w7
IPMUzn03qY9Vrqz9nJdsouhSmZYc4KuU1ESSk2os8sBNs/oV1EwlwsFnuVx2dWj2m7IdOb802rBn
dHmURTwelP/H3nktR46kS/pV9gVwDCIC4nITSAWKJJOaN7CS0BoB9fT7gd12Zrpn7Mzu/ZqN0ap6
yKpiEhnCf/fPVxc+AZ6g2v0cARcpfaofGgYiRj94+3ot8SSwHZzhXvidEjdirbQTEZPJh5Y7w1lF
pHIEZVnGlJ4XrIBch+/IFL0Xg9a/tu6KYFB9HzQtfRJF+h5lY3kTR8nn146VUeEe9ZWzN4y2OtSr
9jIixNCL1z0lOeuLRbNZbjL9TNQwHlnkzDPLCkf2RyseCrAnFvVUGAwsj++tW2jCicsjkSXzwiB4
8us+io81D/lwmPSkDe26P4G9pnGIIm8uIlCyNB5q9up7c/tuZ82CYIPN/Uxr5HC0tmgLQCRn5rwX
T8ZymuDx4J/gONdmJlqTEf+2V2d5KAr7pFtaf505AprLtZSq+ci0OnAHHHeVlccHdy7QpgSY8yr7
TeOSficTuWcg2u4wCJlEo8kcerOJiNHryb29F1gizxBDdj0pMYZVxzKZKGhP1/wmpeYMJ743HOK5
de6qutZOraueanjzx7XL9fNYdidQzdWR1Aa04zyrA7Ek6V0xSfPYFFtR0IJtwJuF+K7GeNfCxJcT
4QVGesJA1dyxkl9EOW+BhIgjfu8E7tbjrNc/XWq657ld/K5nVgmc6wPC6HB00Wd8Dnsx85G1e+hL
4woikUpkxW2Gk8300H66Yq0PRKFwwVhVKBhR3kK7k9ckSQJgy2/JOFifsfYeRRpodkuGcG+jM26C
+CZzKW0lZHyxe3FGyO2OInP1U5GyzrOLazhnNMQYMuJaRn6lSZ3xfjLGc1ZMqLmWmz9Vqt3aqmpW
zWYmRcIzW29irTX1V5l2iJnuiA2pSpz9mpkVVliggg51vX1OXdLCVFDaP0wrmcJRc6qLEDVq5PSc
4na7iOkco6Hf0nxOun+KTrKf4RbYC1ebr6SSvZlpSuY1petG6I0KFQselk9jhArnCPtpPOWzr8WY
HlONs3WlqCmucjqAm3HCv4j76SC3jNiXYjGuZOPLySmPWlqLHUQh4JZEFQ9t1+WHJsV06vBWX2u0
cqdMHmptudZgSLe0wz1EnPF18Tgpsz/fT8L9Mcraw9BseE+NQCGY0SZcwRhQW3zD0LxNcs4OfWmf
NYXlXKPX5ykBQqNxuIN1kb/15BpClkviEOgMj+gjfj3X+X5a5/I8c9ZD1ifsVC/WCa9JoDEgCBdj
IYpDa/IubUvaNMwPE9V8lymS4sWQvtlOA2+ue23lj3EE0ozC4Qajrv+2c4+8+CZ/MKb/yTTXOzt2
joG6oQTdnjjY9hXdpnP9ZK+Dc+T0NZ+LRdxz1InPsZ4nJy/B8Qmgvb+N6CT0i9pEcW3Je42a6flK
GaEkEoQWjAc6GrPupJFtcp2K8xF7BSO43CfN9n1sUkpUGo09ZzEe5pKid1ervrkaBbdrHh9Tsw7Z
cRaOwyzJZuFW4TA7ywn2mJ8X7Ee2jagQO9Mxi517R2/7cOz8mZDdjgHmwOdcNVjDVu7NobF90H/O
KdJgmS9Yf8YmHFL5pCOhHIYo+gReRrNfzTKpDGaQHMWITKO4Ulj4BC6J2IxKTkvp6n7X4lfvRx34
nGsdJtGp0OkFk1SlkbSlE/AkFaPEge3LocGPalmdhtuMkf9qq4uKOVXPicss31uQjdL9bNVTqOJ4
CmcYFS4vG9otSWmn29ozi6BrpXa0SlJasUdPJHxq0hT5cVrbR7FZW7nYATkr43r/9e/MR3vl+5Xc
sYuh8LHwnzSPmkJV32WYsHCDUyU5uvOJIzWLa21K30glWVvdSvwfA4t2aPcY6rNlBSG35Oe2Xfvw
60PMcT2vHZ25POIgXdE99ig8yUN0kCNNhV3xs6nrlLUovi0BAYRVytXRksVvhrTrXsWYvBGaseV3
1RAkQw49cXGO09z+oDGcXRS7BIC1rPM+1ug9yaIyNFdHnGpIJBK/Z+hsH+IcQEOc0KRuVVVDQsTt
d0hgKhDbI/L1Acl3oGx95b3iLWMoZA1sVo23uZl14TKb075Opu9D4nXUxuVPVLHAQo/xfy3LNpcQ
1I7rrh9X5cSlYeRGaBj8pKv8Wi1dREMyXae010JgtkPUQWqOed5Dkqa3iztbR4661hzz8FKPxCUL
EkU+7dOVEwZdj9/jtvhZC8C9jfO8ZsWvSNcOej3GDG8YZLBL2jwr50VL+tCw4uRgJvordIQxNIkI
4xRcPmWCSNl4AafA4tjP2kNPhed5aaYddnsD4abUwgXMK8mwuUd24wfRVi86VJZA6Xq/S20Bkn1+
4MllC6zlndLaKrRFBqqVxGw9qcQ3smY9ok/w8MTx6yhG8wUHoUGOCWIri8DZaWEzxE0dHdZmefEK
i+bXbUaykvmiEWT7u+5vjXTR7zUMZx9uPQSZxulDwl4NG0M+J9psUtWID02vlleTcsK9ng4adaSS
nIgbH3NtYs1WsXjfuNrcHunYikRg5ajcKFaL7jeMT7jL2K4v6DnlIWjivSHnck/00toBcljwrGMV
5wMoxe7AVfP6x3OJhYAV1PJ2mrBfRDredYuDB/GnHF6xMl61JYl2q2q/4aWAvtdtbvbKvrigTv1V
5b9nfQmEN4CO0TRWYQ+3CWUgZ2RhDZPdgA05jwbmOsI6Nbh1Qo0vTkwCq6LnZ2xvMVU2Y58iSQ5F
PJQF9tM1OtiKe/sPjimebe093HoUbAo8KuKK4ugXqmihPXjfXLP51NORN291Q3DR2NlPc/8A+/qT
cTRLgdNwwZnGd61q3vofbnJfGhiatAirxZa/U9ul2nzp9P5JOHaoTcgyy3htXBWU5hwkbAkYChOe
bhXoBiU/bem95B3WXc19SfjU0EmM/WRl+Ul6acP220ynadX8ciYz3lpnphsqLBOTl9iuBCKdYiKk
OPGuKGRtS1wfRZshs28Pab+DmjtwHWyNpd3JpX7E12X4JpOkMoC+7wVcWPVdmR8SvINod0mO+h5f
AZiiRhBcIiqc3wuaK1e28CV9ipGfOL6QNaLYahdb0xokFoaOevX+TEk6ZJ8aUnL7Xs0/M6J/YXVq
EroFuw7JQKv47glYNvCTz90qTkknvWPMhcgAIXOyForvklicjG3tKWL2KD0ToWqbGRXN1E6kPn1C
MAc78whLTezbTdtyTbK8n2Wi9XsTw3WBG2viko/0hT7ga3bGpdLzsJk47xyI4wAi7gUyYx0qcG6c
sKVxirtYP6aG1YdFtHwwmeCKkbmpL5eY9wYw6xtmKPGevoeWk9IkQq+hyBUa5+0Yid3MeRINT2GE
p/Js3YLfZcuxenYEseZ5fisNb4Q2tLw225f9kRNt+en02iMnBIXCHF101p+v7e7rQ7Ot7SKlcTeT
7kOrJzezCY7TjGoKG0XThr1VPLVSssRGFgfiGnPiKOI9a13LXQUzoldg52JCvf1r24jXHY49b+2q
vOBaaPGGceirVXyv6/wRXhw2Ql2aAW64nfNGz+vlmzs1+zhljjZUHZfmbZfeEq5fv5qKb2MamaTf
Z9Ofa+2dAWbtkxZ5nR+tqvBtXtgGzsZh4eDbcJxBnnUpyax68pUdluBxl5XOlf1q2ndDe/XqTBy4
lK6h1BVDAMMgml86d95szMQIxzfTKb+p2J79dJlWXwN2zB3PFNyQre/edjqRe89iebYqhmrkWAKN
42mY14aLz26szmDOfGHCf1fG9ColewbLeb1boxw9nqZrDIyCcEzTin3hupkviywOAHmwdRULLJnN
vUr55O9WyLOQ6Jjzah2/9m0ELHXW+m+Wrj2LdL4k25PiWhFduvaphTDe48M5Or0T+c1AghOOZULY
Y7movpiPUXaYdZvhZAN1zmpflzGLebxxXA7zjYUidCP0hFBfJ670g7ZMJIiolfZ8y09ywAgwPcfj
dOFk+8htzQ1c2QFO8mzNF2n1WxosENyVA08X0ndWssi8k1rVLFus724SzWl4y/GuntcexxgUbX5y
8Vjthf6rJ2a9n8kS+6x00TEdEfOmKHrquAJi4Oq7C4poF6VcWXr3hI2x3HlFM4eTmo8EuFgFN2GO
krP4kD+3mab8KkkeWSciZEVkDMlk20XZbgxWRiMmpdpN0b7Pt1IlmnoQb6kLLXWdN7B2JJsQHWXe
F6fYSOFwZIvwTU0jTCH1s+72B4pCkQtK9yMtCGDpBocYZ7mMjERuutRFTcBxQ3vPZYgxAXAwKTr1
jT7r7zo/Yhydy+JLgwwc/g0L6Hz7Wdnmp0bvjDVIolGWBhf3e2VgYaEuGbeAq03nWeabY8To/Yqb
tV8V5DjHa21OZ248BrvkLvN0MJCpBUWBaQ196rPGZuBQD7Nar94kaAtUP3VDO/WGGZ0tHHAFAYUK
eO9DlvHiDU7eHY3SyXZxmz07DGxP/aJO+UiOYpK/ojrSmLTFZ8ld0u/sYvC9+ndXR8W7B3un6cuz
2Sf5p3dsvYKMJifI0yQqcVitreSot/dZ32MgpSgOJsFNmmQQPNbZ9ce0OVu42fd8A/FBtxHIhMx3
iMtmwAA09wfPoYBv1iGeQgTmIfDFiiCU9I3J/QhjQJwFcpvMR155SaciPpnDVSdvEWhd5S95ygFP
4AxEddbjbxYH1m2c8sP2ci/Q+c2U0fKSxgvIJwCTY6SQGvXOpqyDmHpVnj08u0yIjIiXc4pRmp46
wg9U7RFox8nQ36tsfIgdcOe5uSs94yfyvXxwlVNylbobVmMIxrjRjlOKXEdp/I6R2sXggi1L2w76
OD6yQGUnt26kz1X6vVTnptB/Rh2JpdgChpBCDw0YfhEek9UxQhhiteKUomdBsd652DIjzxn3zrrg
ge44gMCB0zq6FmeBa8sS2MZMQeyyi6pAujaREgnZ0bScX+Pdup9T9L+upDtjEfQI1XbGsHwN5r3O
AO0QZeLT7J4th8i1mvAopDN2f+ZXOH9wf+z1HmCigchVW9hc8uoRc4V7cPKiY6CMhaF0T7nY4Hf4
/LcwkyfpY2AqwzWe7plxWCbmjRPjrkpQALjd1nDo1OkRVmwMAbl+d2Y7AALl7VgFwXoxIAEew63D
tNAsWDQ0wbCpz8vv3kS7sr79w2RDQ027LLdAocQp7VuQgIn500UPbmmwlzPN8kn+TP2AcbPU0rda
jfvdmBN30jgks805WGawg3U70rSE7zsVVHF75ZbHJg2Cy29SgGJiCQoydWcBYe4AiXQv8eAnW7d6
upaPJUJBAM7wu9PJp3XoRh+ZP2ia7AxFxLVKRFPGRuiOfuGps94lEB3nDpyOubcXSK0DpCqcMuaB
vhemh7LZFcLqDzN4A/jk01XrQIBvqIwmlyGD0cIn13vMhGYcI6PCXQtrHZ9lHsSOueAKNn4w+rV8
u3EsMltY2ldzftCzrAzmKzecjoz06uMxobbCXT/bdBx3ddQOiF7zu11TINVTxtmI78VEcsudyLer
lPd5WY8fmH/KbUYXbTCaGwbBlEV05R77M0ufO1+7iuJoMMjYkLY/ZbJ1cWjrBqkNl9NQkxMr3XNm
ac2jXVYPWTF4IfMbOxDR8rvWk/lkVfYdkRRI2opxBHfVwDITNt68FgczTi45TQbE2MRJYc8rixES
qWsAahpbQhPCb9pmCnStZtDM3IISNfZfhJQd2dd9rMUfnflYDdX6Qv/CyhMlJo7Wk2kahzSrG793
2ItkqaP1OhDPZt27xTdmBczE5/3WYDlW9ntVLHRj9wqjC+z6MuNyDybfn2Hf+Hq5PQ29wxS+MH0J
pLujX3ev69mzso03l/FRKQb0FWyirlEnvOdeCnyIBywaXNN5PjCRWf2jlbjJDWOquwnj4a6FN33w
TAPrf/RGNUMUqME5ZKALb2zRhTm+aIonUjRUG2OMii2qFLBRaF2wGkyMSqqrWB+SHJLRSLasuETO
3B8MY2v1EeTRudFrh7ZMw7Kbkntg9R/Z/azED4sWOJKZ1UsztEx5R+8zFZ55SLwWoE+xYIMzNhmy
JH/J1aIaB94TuMHGHZwPqpUtcqYtkVy0LpN92WMUxnk+fY2knXHwMGN6TtA56bMKp2p7J86coVn7
EkbB2wm91RXU5MZ+oR96OOvbyd3ZTtdfH/74LbVuO5vARiDTpiZ/0+aIHMVuKsu42FmbsPD1wfjv
X/3f/rcSFWM3cPFcQTQGiYtwG9VjFY4koH3g0xHLhTIOtGk86VwJ8zpacBsNcLvzKcyyYSL2wK+S
//7V12//3X/7+pR/fMW/+xQhKOVE7VFBL4yclaY1d3DPEwC+1NmCuZl9vR5w5i3RGmg98kyyZgCQ
uxcxiZ+xirtLmqWQC+zc2ZGuuSHWgDpiAz8R2JF9m88SIzbTYQvbRXs8RE3omiOC4MLYVQ2ohdOY
gdDnuNa35mFeOJMoL5kvk9bu6EsRQSVhBeIoZVK5kVkY1e6EIqfC/79sCRN8LL5aT4ht0eenkRve
nSh+s2bOPlV3sFP7Re7tdjhK4U070/gWZ5YiyNrHQTWhIhkZq6RF0pU7IeK7EdaR+eGydJwjO6hm
67MxKe6LI+focIXfhtiamr6bjW3cROkQGANDUNtBF1qmhZfnQqrcQjO0MD+OOIpMm2T2dqK0I+1V
lb/13isBln0MxvILcTUJVj16idvBRlRfjlY/NNTf5iDHZ3w1a2cKGtePeaPEIZq42U9z/RNe0B1n
F7ZBvScm1KBLrywFi1vcc1zYu9yIYK86+T411LWMfHfUrriIrIBv6mXq7CO39JTP0DvfNNMfPQIF
cZl0PszeWJ7Mzn2uNOD4wzQtgaFSgr3WeLHW8sNV09NccnDQJdiSqfQKPD1EW0Qc37gJIBaAZzK0
rFaGo3JlKGr3udAMxZmXG91c0rqNXDQHzry4h7nr7gulNCiCjvIjRXIjGn6Sc48Yt/MH0oqjhfWc
IWQ9xiiwrTN0NzWVPMyqdyyaqqPhzEyDtCTmv9RetU/m8nFdFOhUt2e8bo5BNzordQ+zE9qEv3fu
Urb7XlbinDFuyVPk1MkrjjmrIP86tPSyXI5ep7OgeObZpef8ZvHq/ZCXBI63O95YN0A/xyHy4w6v
BIVgxNji0rwRzvrGRXG3Dp6xj70pOQFgCxvivNU6G6ev79/oLpbtIKHM+j3TcpTMBe6HLN+cPH+Q
swWPDt9b8ioiXEAwdXRsCQjLiNJX2AuYAZCfvv4gT95aNt+TNiE5J7Z2GNAMxqSzT/g2ll2xosVS
Sxnj5nOjcABOVc7edGqTkbrGRR4JBS0MrUym6vVNntJRWtxnVQbDV/H3jmj64F5jZwP0RKEDEAVh
kbrhBaWwz70Dh7yPLuEuKJwed+oEwKHh+FbkM51Qd6403gYwNb7lRd/6xri1Mvs4FM7HWhXvczfi
aZzrkzNFH1aUREyxM/U0Unmjw0IMVVJyq2FkJiyB5Rk+Ya+id6NV+sGBTuG36fKRN83CxB89asw0
ENJZxA9WT/SnWra/9NI5dkmeXRVGhp3e2n42FccpF+m1AlGyU2vxChbSu4MD4YDyyPYOEylG0252
KfPspGtg0rVaJHfZYHskglL96JWoLpO4rWdPO6m0Y+LYeUhCrcTjnVwAiXKd+WabRX5brd8q/EVL
61xnpJyYiWODqePQL8ljsd2iJqeuUabwLbhMHpg7ZgEDtWe3QOeAQOT4/TZ1oBDte0b6ADeXqvaG
WyyhuT1+g0Sq93pe9riifYzx8k1i0l8W56hbOidSP+KcQV65v09im7lVk71lDQkrb8qqgDRFG67O
wC5WLvHK6mey/hkUMmcxPmBlM3VY5n1BeMVfF0hgUyYpl8czw2xn+hi9dA4tNU9/fPCaFcXfRDdo
0u6uItd3NJhEuBamoAJmQbFSmT2YOmOE5nE05HnYBhpfH1SDQUXqmo5vMHqdc/qDyB1AWQNxubfG
+ScNR2TBPKzOrVpvODLV+baD5EMgTNqTSg6KJCcm8oOMWmyCrKHYPqz1iEQIkYQ1P61Cw0xf14bP
JRnGrmab6sastksP/R1pXiGu8jU4ALhYbWsaQd3fnusOPiSxV9HNOzpyGGiDQDxnY3fn4m/6aBom
eA1Gsyqa37ptgl27eR7oU/4Tu1RyHt1Gv4w97ndHCcTAVHvFr1iuUfqAyRgKniYmbhe5OIBagFln
w/tK9az2GxfCCXJccrNqvxf0em4S9Ff0qX2hCJ4D6Gp0v9xmX/mFHOlYmgx2Fet9UgyKdR0zlpzc
9JKLlgSsVRxxZFScy9Rdyb8eakd9jRz5fe6tJwpv1g+trm88Z5p/lVZ655FpXJOPrmSmTXo9ZYLT
4E52sz5gavdqJoufrVBQxwwFfyEysCYMUUEVpO+m8j6sSXY/l/7NSWq/qPSHeAA5kPaTDERl/Y4c
zKgZEN1d1rm0i4wmd8MKw5ZFFiUwNpiglUa/8lXgox5Aty/YAON6re4WB4toZ6zek7NZwL26cz+N
6Tw0/cOgy6vdwjaXXZyfe9c9uGX7gkbF4KrY0gLlesAZR9XWg5jT5LnqDGR0KjhShvq8M1jZnDb7
Bg0gpiQdN+UwWBu6DQlBxphKgCw91Xjkmkjv8Rf3OtfZlpQ6rn3PGn+4gzuxlXjdc5M0YcbJdier
qw0ul4rmdd8uRhVmKTjYMcHYtbRNTALGIBTFz9FOnAZ+BxqsufzyrOK2iukryOnwMcm9uh2Wby7v
Npw5XihPWfKiXMM4sxSqo8Bh8UTmi3sumaZfMobtrzWnlRNu4MTwcOJEkphRxgMIAOanHWNFx7Zv
TVUfl3pq78YEjATZ4OSYm+CdZuS2O9fWHwfs0tiX+wrCU850NUNMHTvdZU1XxkdvrunhH/TML4Rm
yZ0wzN+mZGjuqjxr7souBbvdoK7+8VuE/CMQ/AVmeXYHD3x6cIfkPVnIeJUuEx7VmNfMjSgU8kb8
VG3a7Aut3WIinkYWFaCHJh3Wuznfy3noNuTmcB6c/t1x1vw2lttr3qDciNwQt22uvUhlent0gGpP
fJyK722LXF4ZB4GgWDeShsAtLRkHq4hxE0fWZtc3OSbXYg37REb3I34Aq5jCNFnyB/dpsnMsRLKq
fLdWGCS8ufC7yoBLhB2T8AZHYlOgJTWEZmoW45NWVi7Ucq34D0wN+decLodSQ0jyjCaxwY3y8PdK
cpVERdoMaXayTZCJ7tqbd+Ogh/QeeI+8XAeFNhXmgloLKoS7vS0WqsZ1Jv9rRSiFoxRm9mIBDde6
2SuIZQ64JSV7aZ5qJ+wrZem7dglnobH+jEJZRWL6decUQUx5sz2nWbhwhMcxQPPQUNAFG3vKuLG2
LHxtmDpCgr7u0ZOSk9lEH0VlTZR1t9nZVNblK4f7jw9uWfXkcNVzbLTMtQTnpBEHnL449sp8jfqe
RjeuyvGi//AyCvmvuUvXMrZX03HBT/wdTTIlBCJWeoWJYDs/wU0bH6rL6Lq3MndH6MZG4RjT9/W9
WbbWLacgj27M1hW3o8QOUtRnJQrryvy1vzhiPeBZIMAiSuIviN1PvHEJ4yjnWV96ILhet8NfEj/A
eLADXvt+X9v2j8Lo+hBzcPJoEkPEcpF80umFp2hey1cjnatA1ATqWaIdH/tndO8Y6uzSg3iDJfRh
oK8OSGx7Hpg7cz7rjVcXQOd/4DVYf8U1fD1uHnQUqQM+s4Xj/I1NUVkqqhN8ASdFrTtgg3FvQ8po
pppvNzMXjpIy83EcDTejjpU1GQ8Zz8BxslQKT2e5/4KlJEwonKXoTl8BtkwO7UnG0tuXzBv9nxIi
08Xdt/O6vJAhv5/1cg4gblkBOIoPLcvGJ20SUC7+wzPA3/uvDwHfHOgR18Yu/C/IFKBtWP2p1Dwt
dlGcsZcin1K0aKWfSdMTgSRnz1uJHwTTK3GwKNfZNVqqfXdbg72r5hDcFc1JZLLYVy7DVuan44Y1
0186DyiF05VI3TxWu36tMa8wsb3EllP8069ymdw7pjXcw0KDmGjmw4+RJdLWl+rNHqLu4NL6ykiC
VK5xv9Z9FcSx7nxABjiD5iYWOOuv+pB9UIKavnC6UceCBMxJOMq8FhjBd3iRMGJOi41FXXtD9bGf
iErkO5WlYt9x5/DrrZGuZW5ygm97tq3AIJZ2YyYPnQt8sY0N94lNL8RaTudtWySQFezknsssCwIN
W36XzRHgwOpt7O3x18iwC/buZ62WBY87VlBTXgdg8b9yR7bg8Abx1KDlHxvwE6HLhTrQDIKkZYud
z1GjDSy6vhjdKn+xtFI/PtFZZ88EauEg7wblxs9ZJIq9MqR9T8yOxIVWnghdpuwTaJDJgX27g7tD
RGU6UCPafxB7wzjen3nvkt+dvOHWzEi5iJHtaOqad3ha3s7DpIAXS4RZAo90sLrlKAesmGNmOjir
BmtfcMxIotr4+Kfg+p+Z8P9FGvuhTquhJ0H+ryuRdBxDOpZn6rpj/P0dxoAH7iGZ3JOHYHrSsS5b
SJt3zvhWjOZD6tBUJmJaLBATzZvCyGskvzymCjLlxu9Ow77bZo6pbn4vJTqvYHZ3dOAYuTo067Fc
lmD1iHeYPUkBtbnq18HdOQPgiXJBg+w7d2/VHvp9lHxgbMO0gTpKTdZ6B/COmLg7yVPJrPI/fNsb
T4KpEaWBW8J/W1hwU5B6s6HOWwbYib8G3zXZaqsCP3lanfqS0qR3od8q9u1Co5BQqpuSQkcgfdVz
TcfhToy6euZGc6FonQtm16uHXpCxHB1adBcZ32lRYW9ipYVNhsxyM+L+jssR5+BmhFznbwbpv52l
kQCMs+yFN1ETeMzE8q6/t60kNGt5Qo7OD8UcMZ92WhkUZikPrTz2zL+ClXHWf3gJ+Ib/zWtgC+nZ
5D1QH7/4Wf8c/h/1hkRwm5zgtY2XpYjdO9VZzMvMd9sZBlpe7QSScvrDEXg3RNq8TWkUdE4MFgmc
0B5OTPNR5JdhNJ7o2cHFXJr0/lFjuWsBBrtsIjey7aiZTD8ibAoPIMO/t7Oun8x2IeemCf3VypwA
RwrvtD4jr7LUl8GKsO8zxk7qguZMr7isafemxUPqp1Gehb3WqSfPCaOoap4VilDQlnNzUqp+KMD5
XDpGyLdzvHy6ek91E7a9vlm2dgn7tV8yeRlMIS6sl++FADtnm1S7jaAnrviHrFtYA/dmqyRXw5J4
CGU9ilSRv9J4s0+ntbn0jGqCYTHvvrwlrNnnvuDKP9KKgD2kXa+NNAApN/WNarurZQ3u7Ywh6lpy
GWy8Fccxfskjs9YbjRYN9LoqPbpKkqYA7adW72bQW0YFk56y5LmP0lD5UbMHnS6WWOwnDUMqMcW4
ETjQnca9NWWvYVrC/jJjLTugf/x0Fk/fk6bOd0TAKn9SRfRQlMYFxaE4Qujp9o2Lk7iv4m6fcn3f
6wYdBFtxLJVbWn5Izbx6gI52wnKKfS/lXh6tiN0S8uNuTabsBk93v7M1RHOZuNHeaA2YJkPOUvDK
4YrzX4GipyUEn/vv0mhQvlaIa/E6fugOtJY1wYRCMpKznyLg2FSQFMaMe0O3Jr/bwnzAt3lnYNm6
TCXiqCBhCvyFwAfXrgeg3t7edqS1nxcEl3QxckbrFV5AB7fFkurP5MzrxyKZU3+y+Uqagjirr+4r
TrGd5XDvw2Fq35ZqYcDTRNrL/7yyGOZfkWJfS4uzMecMVxjChoj216UlMTSEodHRjkxTZyq3MuNC
FVTk4+g2d8sqfoIYT65Vk0XBYvTFvqGsIZwS43OsQPjMM8KdlsGVqD1vfug1MwE/zbZWJt6z9Nz0
BBctP4zOZJwo73sbKjoSm6W8k7UEPL5oWPfaEVRcUgz3XqT5nnRrLngPc5InD9u475EDKdkKSDz7
tML1GzGcB5iVHd1xGHblMPJ1MXLK7FRUiCJ03Nk15odRTgp8ly7vpCgZm9dAkEqv/sbYHKXare9U
kjS4+3keU2k492ZBbZllp/0hmaAKLgbR7XIZ3srJdB6mPN1bpM22nN6hTMJSU/0PZ+nPqYf71tAe
TPM78sV40mqm5XV2WDlE3DuccNlJpukEPAT/iZ0FEwvyfhr5W2LTlsylovVk2fHDUGVYbriCMZpb
znAvaOLecvDSubFAxQNtaNZTiWJDEfDkvRKjvcsXANWaeKxWPFccvK0wkR5xwMFpT8TnKY+LPRh6
xLDhVlXWJa84mmNMusWH6RsaxFlsrmFX4IyZiCbd2FWsH7Cxb6a2zQmBuRq/i3zOSN6gfLllMEZ4
MbO8Xk+em7f3KX6QFWzFXsSE8XBJZnFW/gDIBkA5gxvZReaN6ZBV/Hpi/wTp/IUL86P+/5ifLwLQ
dggAn/M/Un7+d5d/q/pv/T/zff74mj/xPq73X2yf263EYxxouA4b7J94H0/8F3A5dlYTcJd04SL+
Be+Ds4JTLMxB6VnbV/0D74Mvi892+c+oe9yu/x/wPsQi/nZ9YrLJ/wDhO4YhpZB/p921DNAEaYT/
w955bMetZF36iVArEHCBaSK9o6coTrAkSoT3Hk/fH1K3Sqr7d1d1z3uClWTSZCKBMOfs/e0l21Ep
D5G2y6qkOYWR9Zpi9D10Mgo28MA+jHnrNJiYdJbgbv0V5ZHYdD1p9oE9PbEjXyL0wrU9q5rVKMpV
XQteXN24FBm+IGPuxo00IvtIN5hE70snqNzGMuvXse9i4OucL1gfx52r4asDL1YGiWKGRQBrOfOF
riOgReDdrPb0ydpKaTCuw8svE/07EDY/Fs1Z5BEasgzBTOuwB850zItV4XwmvWFjhB28QeKC7OLw
LrX8fdq0/hpI98LPJBc7HoW1Q+zGksQcyfuG+exM4b2Z01dZCG1J9n6oy/ClLGcbCaia4EIPoBUI
ASSkfL6PaRSuk2YW6+YhtIcWhg32TUFIAmcjcfcFycYRS4GoiKP72dK8iCwkD5X3eGcVd66uii1x
OzHUlQztKHPGysz8EV5F8TO3nJ/+UiQFkPfmTpL6MDZOshdPE90rmLYM7wIj3uqqU8k9FN2xdBkG
wrq5NEgBbEl7z4mn1yFDJaCxfcqz8AvrjHgDhczcThmMHdto2ZIMn/AA79qaxUCc+OwpE7EzeyQH
UQ9xuM6yfdJFVHkHXHuVcO9wtjTe3JSrocOo2Jv6F79g1Ga+qT0/8RFhRlvg2NXWt/rtsn/amm4P
o3ZggtBZiVTBLnYVTSqj2pYhVrARr9HKqMdgpydU8zD/Ev8+UdBlL/5conZaYW+pd9GA2N8u46WU
+F6I5LFo6oPTlO+1gq6D2He++pBqVk0rZvYWNb40l0VbUB2xxSHjsfEkzNAxKo1yOSFKTbxz8nkt
g/wjhi8OHBu8AeiQKd53KMjx/YzvED8E5hmdPAAzWmVCvxu64DDZpb5vbQUaimTKtMbFTEPtB9P7
i0u53C2fayyJRyclGNbQnW/mSE6WQk9jd3y6lVV8c3pSd7D+5Gtfaf4q0jRMtoG8gG5IPHv2/RN6
p6T0kw2h5oQntLBPx8r8Ksro5yzrbA3/uYfYQ4Vew6hrehnkAsIGWsSf6EJ5ucG3XgbWIfHvNXQS
Gzeb3mKawjKzd5NswV5Y0VL8cR+drMdr/JPiunhsRlw3UWqSfxjs47z54YcwAJFp0v915UMzqKcU
rt7mtYhVucV+BelG2XTF8C6OnX0PSMVDaoGdLFprDmvMKolPvUlLwYiLYu2HHwmRGvTNFOMHVpdK
Gu+UKeDDE/nmFa691Utw3Wwm17W18EBRBA75Y4GUZWfPvb3ru+g1BD8N5od1CDd0KFlaCvMrwhq8
tC1YyIA9M8llS3bacOE9Ect00UlJjrnjYDOerUhe/Rrln7TgFiMJjFDIdWuKqvUOzMZaA0/ap84D
5kbmW6AdGNr3o1l1iJF1mmI1PWmRfciepueUZfc0fNVmSqPnQAv7dSAH5ENxsQLbIKke3ACiRA0M
+fCpGTNZj2n11epECNthY2h1fFSa+d6kIejPuj74XyuaLeFqDO2jGZNQ0LLcjkZ8i3prffpgWVYo
SRDAPlLFXtT6lfZkyiPLzh9pHqttFsfmJspSbp02w+dshhtBtdxDLnkgjOUo87rFLh+8JYuggzmA
y9xUkLD7mgSt2fk65NPjOBpIf9J4OJBEvIoH37jEOJx4NzViJC5Qoyc8SS56i9JlBz8X/p6+Cqu+
eUkq6/WYsSwi8yoa33E/03iyEOppznczutS0YQirC/AxsmdwSsqRTZpt61DqOz610Z1hnnXxnUG3
ezslFJ/soKnXeHQ1bGEBklvhHuK8PobcKqshCSKa7MSGtFSMbEaffUJo5AqnysjyMBgKGN+KgHEb
PXIqBEJRqbwqdXqvZHmoEbd86sjFkkubB14YVUJf0qJc96V2mcREAyiKSG9hyxCUun10Mqg0k92k
+AC4MoqR9KoG+EcgN/SFy7WCZ7SlW6rt2mlCQG2aXNBoMYG0RChIwoBCd4b8JxdMZqPXhg2rXX8w
vLG36S7iP1zjxUAvUqdbeGXat1FP5X4k0Xttg+nduPCX+rH8GkWOomQEjKUqqs3YjG9al4rD2L1p
bd54qRIoIGEchCLHmE+dCQ1uYkO/v6uDwDwxGDAo51h72cORM1Dj/1qK6zgj6zHZxVPt0lkZ23Vq
WK+qCF4rW3M2VV8TqGplwZocYwPCVwFjbFIoQrpraktjN6QJTodbbS1IvpXR8IIwdn6d1b4BK78G
iRF4Mtn0xkABJe72UnF+2txaAsr2aoJrYo7VHYXPdGO5qKeaiuacwyYDGBum+qOvjH2dc0jKaD9E
Q0Tt233t7fCFOLNtYBk4hNydMA3yq8r+TAgdL7UL+GRhDtGHZDMdMuyS45vuegtxco+HjBmIfUKF
ZZnpxfaxzZYzP1jOmuP1SaavfAkoe3oiHfXObnmN+EwLVNq0JSBKraEY1xdkO+gK/Olhyuz3oCKG
pB6HwxzpQIuhR48FuRe1mDy/5kYuBMErZRdesNKfI6zf58bqvVbAsst94k+j6tsEcy2WIMYWdURp
froGKAl92hZh2LyEFYoN+BsiHYPVOLgF6msXYjE5Z5LEsAtMWgLoVhlSjYs/G3s96mx4y3AuCk5o
1Ll7Mfs/XfZbMYalGvydR2N4H7aG549pdkDf6m803M009SYuvESv3m0AUCtsTTvYd4guGMzWcV2S
tkIkW9Il0U5ywQ0+WpfRNb/X3IjrVHRvPXmt3pSWO7ujCja/obN+nwozOwtf3Res3k5pNgGYH006
nIn7rsdVua2kwwpoSJ4hYLkegMN0jcu9OighXMx99BR8E/1v0PhrI2ve5sW8TfbNxdEhB3TBc5X0
4VZkP2WFxjVGR1L0zcHHVWHCplo3JTNpngSC8YjBqomaeO+ImbBv90HSPsOdwEowMqcvU4T202lo
ueczWgSMEBiXxDiy0MHbGbR4tzF4rvwOppRPvA5MST3w3Go8zNB3N3EbqpVZ+AflzAAXZoQQKPTd
A6vABUR0GA0+9QQ2BNpYUsv6zFi7fdSdy2aO1iTiktQcJpJStrvv0Pl4mYH9STfCbykxR/R+UZvO
6sq8BASyMCb6QnbLFckFmub+F2miN++e+7FHAtIM4oLu1A9jZ9vniyc8kG8W5atNblsrpWgf3NZc
iQaMfVCc6rjhqvWpqJEFBpJGt9JunykbLKETHwabKXASFQikkJVFDeRfx6jBegn6kOgSc+2XuLbC
O3dAA2C0Ey+pQkdIS4LOwWMYGYFnzSgD4mZeV3wIGMoPnW58abp2OmDgK7dx7qcbYdgsJQZnrfUV
Zv/O7fdpS96Fa8m1zYeJb8t2kVEGOGpNsUnmt5S1yw7UXLuWSHguzuy8U8H63pFOsa7z4Hs0dxvZ
U0fFgZTvxiRndkvH09ShLp7YcuB76T9haDgIV5piQ04vrOSBWAuTJCmWbSbLTZaaPslxfTEY1+Fz
MMpvU2ij8DUugBGI3UkhaaExe6tUvu+SFgxU3B5LMpYY3NSWJaI6VoXrUfFp6GBvm6F0DljHqfN1
HfEd4fzoVOO4TgElbLF4HK1mfE7g2KzHksRj2hT5ph6Vwa6jcr1aoKy3nQQjDMO7pcVPs9NbIOJx
HrgtS/BMxt8iIe5yFivLbIhp3fWiFOj3iDzcyw/OD+UEG0ss+nQt5z4BTUMR8GCn/anIfswhxWir
L8khUOrEzlU8T8MBrelCO663UdF8sFZ6Z6WXj/gJisLsFtjR2kqEs6knAAotpBmb5JtVIQMaJXZR
eaFm4Tu0q01PRtmWy9rPiAShKMv9Fk3nYBKHWO9smBJoGYbB/5jtodhOzDmdkxubHPIqVcItDga0
GX6KaWQLcc7Zgs7NvCkMWXylLUZ9fHlzrxjisCcnQDsSbsBDbcg70l4s+J4ATMjoW5Fv9Z4BFXFi
rbwYsw9porKpalo5gR/dcAKj7j50dL+0EPH66JAsFajhq+hITzDqeV+XxicJmE89Mm/P1i8Eo7FF
hLiNLwTCIdzEoNmKyGkhgjfn3F7ygUEdbYbFeT7VZz/yD1oCzUpVxmsANmhVdUOxo/UnyAd9mdmF
rZz+ZMu7PmAtEQh5pBNjo+0T0WZq53VgaR9GsRMtS9m86U2sPlm5KbiQt7AW1rXW7Oiif48HnThE
i5qqT3DJyjJYk7DZwU9DaBPGBHA5m5bNfDuR/EUU0QovwZLRySUm9RALLQsx3MYJzsYKy0GekClC
lM4CLf1UyrmGDZJsPXQRipSjV07u18iUX3Tht1TltUeRE6ASl3so+SZSrheKiMyjEfydgC07HFGK
/49myW7enSH/ODa61gA7lRTlNx0lCMa3pZfdsMqKZwi5Zmdi4U+ecYOc3cit9wggnjUX9UpZT1tk
p4itnmNMRw2VU04pyvNQD0+ii5JVBqDYcxWesMkgegeCCHY867vWWC8ku/KxyzeQUvE6jGvmPZZR
hk4QmZ5vhiGO4B4W07ZK7HWPIDNJgnqNeNdYhRa92EQfvL742jYamKEIk5Ic3pHPFqeCoSDKFTE9
oXxS4+ilgsA2E8awkNEmsm2DJcK9aHCZ9zMpKF2yHi1K5/isQuqcH3kQfolVZZ3pZl1mjfQa5stR
/3S1+j3o/KNqqSnWIFgVlZcVtdAN9FWSM/Xu7Fr2hEiSezgciEvjNa46qeDzE9VGCcI/BM19nrwP
7ZQCzGnoagwxXILhR5d/ysF118UAiEF0yF8tqFXWMFgwUypvtM18PfsDSXWo8XN71BFlLV3l4urY
g/8A3mIVOvg8EmngxsUlr3XqIqJxw+5N2wDY5A5VxOr6SyRcA0WiZVepKsH2dOqG/dTZ6yJtzy0p
Ooyp1KiakEgfJZ7lUDkHZcxfMtJ5sCN6WczgUvj6JckQCbWseOxYj9f9oDGPYo+E41Be/WVdEvjs
m4w0v+iWZu5ahZ+splkNE/ilNhZAc/tqg6/ZGrb8GABFEVjGtYxibcAOjmKvDS82VS1LBpeszJ57
wRAVuVQt+o57M4uf0E8NqzykLAOzNHhKZ6hUAHoubUVpqC0h6IRCyMd8jt5ADjaPepiBa82Hb7O1
G5q4PDiG8WaDd7q0bvsUzeHzjBCCT5QBLCKwsMW0f2zgIdMaXR7eDnH2I+lUcdCiNt7TwdyUdcu0
sxx0W+1s7rnd7aub87fSc8Atpn8vATFOGWAEP8zdo0xnbYvX9q6PEP+tsGY1makffD3jLUwgjbia
eDikatdSe9uFesRIlqAlWDaTqjaRVAaj4QGB7B9CbCpTNXzmRpMcQtA+m4DefePI166psSkTXLlH
K7tCkQnEmxEZnc29HVrd9yEtDxUhy6seDfSpWeKWRWfXlDgGcjEjX/HKRgamisTaNqg/8GcdbA21
RGx1jGi6teFMo0fNFLtmmdwtt+sKI+q00Z6AxZorIYZ7w3cu2gAJnP1st46C8iDQl3mdHrGlE3sE
7tOjr6HLr8H1ibR9pDH8wVCU41KzL6bKjsmQvtvDcEU1OKwLDb5GElylgynSfBmwgO0gUIpVgVEi
K7m0SwWg1pWzJ8R7pDO0ExoouEKAQEwKUQS5W7gSy69MDyddQD6ISaTKYqK5lWWd/RJMkK0l5q4u
dXftpAoXq/3VLeUb/q/Hqixp7JT9RzdiTRmKU4S/0zNtvdvhz4Ml1AOmWrAa67nE1mGvSTePxH3n
1hd9ggPkFI5OfRbeDDRHjN/N1QFvu7fS/AnFAkuyh97Skl3Rwglonf4tA7nhGIAu8ZkkR1othzSi
m1EZ2xoHLooKHCyqmomaTxNsesbVNOR5mrQK3oZZHgcXY/XYhYjMF56J/NfhBsYwlh+5fQ+7Nx5Z
A8HwzVQ+jMh8pNI+ykUZBnLoruFSQrHBV36VvYBa/x71VE2qJm3W5LpDAF3uEHuxxphCSQaZxlMp
9AtCaI1jexRjXR6hylOVGdTaGKs3HD+8PrBeTHrLk306T5hOAN7dXrk2AhcBY7+nVqLPFEJ4qW0/
pSmbopDQlsDYBX3yDifjoY5Z8oPyx0iyHLIkAHfy+2udDwomSgia7Z838ZSPnLdf97Pcm5TTDwU7
o3bRKlfBul7cgrG7qIH60Xa2tV9fgkbGsxct9x+7TURX6svtZjQQ8Buyr/c05/8aIvQg+OdfX/63
kUQUSAOFmL7in6QacIPbO7acjh797Tzcvs4X2gi2ukfL6L67vTx1IeWToeHTtTpSp8IK7bK5CK7H
2WQ5xX5MrAZeEZsxpNTgJg5DlBBmu7iHbq/0NorcviQZbfbUsm+ql7Nwe+m1kb5VzFZMMV1zdGWH
5Ls39/Rb2n3uFxvlMPyG3cCyUXYPbeObW7ReGvXRm+dpnBhwNdfNt1XuPtKpwLI0QUMoQeSwBmNM
yFy33IckWwvLyo5TNkKpsRtgj1EsTuDPzZNeg7/px3DYQEwcjiJATNnWDt7MeUL2Ei7shdv/maEb
sGOcdQaOpD3eMC8WPexCa+TehtEhvIXyBn2UFcZt/E0WvISL8r2dbh9hScm/clmNJoDK/JjD7dHt
cLviRKR9zmLMCEwLucxkQIFZCZyuixvs90HaEwNm6Tje1LT/5C/Ei4nM5ZfBdEPyupEPisjwQS/n
AI069CUKC2ACxpcMJnYY1k9YTPKYpdZVUSnYiqkDLL4cDAf8tgVVcOWA/zsaZYW/yTFGx4vdmroR
PiXq3Yw2LZqfhqU6m6vCQ2GwS8Y4Oo1MbGga2PXcbsbboVyu59ujkBykfRu0i4cZRtlNQRFUdnG8
Hebl0vhAEMwsq3eFcQzK0Th29guaJLTDy+ctF3vbr0+Eao6S2ofWW2wF7eg71pnpzFZvPjdmCww4
oP0biPlllJaDaS67mzRlXIDxGJcqApityWnbNOErSGHjMpLq+us5vdZ2sAnUwRkL64yjp1/NGGlV
yYYpoyJxthWVrjSywcbxA/kwNidp0zVfntOz4dzY/udgoh034Nub9TDtCNZtV+AbexN8Xd3DnUOP
CWw2u6IC3vcoWIFlp1u9rwsGKN8KL9VN0zGicxiS5V0V5Zrq1RO1BSq4NYskubxoUdPjKrW59/D4
y0s4si3Ver7UzPm7S6hhFRvduXXMU9/k+4RMaLiFlC9yPSem97PodIjFsqGGRMENXQcopajGsh3Y
Yhu37J6HYTIxXTdSJ96rQudbd85aKhoKZpKew6TC5VZpCTCUdNuyxVo5SvsK8IrdFL5mrcggnucg
G7var9blaD0QaQDaa8zey4lqD6bjt66ahw2QTRgLg/qI6uw+SwqqDk0f7zrCxTwBEbKcN6EdnXVL
lie8eJzMqaSbrzcx25MQprOBWdcT0shOvw/OwvIyFKjJ3D/LHtdLqNwHCrf4scljTk+Zjvawm1vW
IEHvdRFTnSKi0prQkitUFyyFeGSCA9V0Cf9PpNmJbNr018FRFDldi8VZ5/wcJydao9vbRC5wkWIK
5JHkXNQty6NqOdwe/X5isfnDpckBhdExhWbLjyDxZPVXku7w++duf+X2w4C4Xxvq69tKaPaxN6WN
ZCwGLn57iL0KW4oZrlPNGo618G7f/X2ARgzRZ/mlvLYpTVpZ4um9wRIN31betmKl5mUmoU5+DHyh
jqOQyXbIAJj7iyF8ZrTh4hwquNF93X6nuGLyBwClkX/lDn54KifuGLc0ACke+VwaHJX45QQT56Fk
VB0mhs0M+CZF+QG/Q5AMJx0SshkPIwkBLCZ1fwBwzbjWagsaklFgZVj6hxUKbu/mS9SmP6muYH1o
34yi4vZS7bYrmucoYY+bKPfLkEBHSQ00wNxVlFu7a+6HP9ISNtfo4OI0hpLWW72RsD9uNcyjkaR4
OC7xNFDHoJLW27BMNZl+jKKqECU6x7RuPlyHnrdqN+5oPMfumzlRGI8sMybudnphyobggq7HmwYq
XUX95CgaX8omoapu2WdnZDQU5q4Ko+dQpLNHMcPy2B7BBcm+kLuz9Q0iI5A5M8ky4gGNBAZSchYs
ym15fK8aojjTcOmwhc999h5lvWJcuzMmrfCUyO4KqUGczfwXv11u9mIjUKcyDpYHHdPJyq1YLMwL
L8tJkRXm5VUtwYS1zV3v93hf0/a0lGWXVb9hlJ+OhqtTOkAF4ntjMq21dJhK57T9zswwbJW8S7Xx
SB//nqSr3RCHb9VEj81Nn1sap1xY3DE2XvD8uXYQPPpIRcEUcgUwUkJEHu0VWwdkQX58Bz3mrqe6
mI8152hxaBD6ALs+XNUQGMwTsBWK/StLwkOay+lK7DSN/eemjep1b8j7mQGQO9jf1GxwPVmBWxez
AHfr42alTBlVm6Ja+IQj5yf6VtIJgJW4LfLqmhZ0c7R7TZZHnz6J7aYPlb9uuxSirk9ghg7vlAQ+
yEI/eie/gpampdBH3xBubMZuc3OM2dGDrxSxRRiD3CIncU83ThpwPA3wIdA1dHdrqhHrTmFFo+RX
xNrKdMFdm/JMIRAqhBKXwe8hT7H8NMSGLsSZ8rkpx2v6qQFxjRo+Vav+GEuAGHm6JmXn1Mjgtbb1
J90+46H6URMWuFhJqf89jZhI2NwAxBvd+DRp9ri2UL+u5t7QT9zt+un26HbojECeJsVYmoXxezmD
m5gcFpeJOYcAi7Mv0kLUGC9ZuiM4RTrrIb41hgB6DhX3OKAm1cQPXYVwidXbiP3oCLqoOdq1C+Hj
9nXTOPMaRS/jBuaQVTJ2oxdTYewGs2IPx8gLW9L4GrLsWKUoKtkK0Ydb9pnUKvgwW6qlx3o5yHCg
LFVOMXdng2YRnGIHiAIsTAWYEMyD7rKPjeycCJxlmXA7kHv50GRzvS1bSseraFnMTcqAm9iM3+1Z
IMiCkAvSB6N93wOj9J1phx5wkRMUcCl81t+3J8e7uMlSBFtsYfTlMN5WaJnoWy+j1OxlFV40GZHy
E3Ov5CFoispELuaQKgHguSYv0xZ88DTosGYhpMvxUjIEu7hkrUFSB0MtOYwip6NrD8dgOWRseY7i
/WZwbGftSeW8kxyNbAZ+hOdhm7j7EMBkuCADm8VLyWYNctft4Qjj6ID7Rk9SgEAq+ILbj7eTRTVQ
KWt5x+Ov1SPNILNDlaGljkFcD1HOK9lllOKXFarRgFnszWLBN/7r6xzvpBiCdue2A93e3/8+Xl4I
jT063YwtgguCBBRFDBG5eiAm6+Pte7dHt4MmCzysdcb6CPYlSxVnPzpA3NL5q2E2LTvX/NXq9ejE
XACZK6XIVOQOTbrCIOq+695EAznJgHG5BzP+h+8ycIwZsh7IyMbWmY2WA9LTox1o4y6nNny8HSxA
sBiksNvf3iEWiXydsuShEhBLrw2AT2LGx2tWGi9gREt9My7hWbpT1OuSJAq8wD1MuYUyxt6L7UZk
gzdrGFF5yDfTBTA5tO7T/xfr/d9k8lmWi872/xzJ531Lo8+izqN/i+P79Vt/yfXoTv2DJpvuoHg3
DfRwpMr/JdfTpfkPU1iC0DUbU5vl/E7jM+U/hK6k6+qCuQ6Kt/Fbrif/YREbbFKKVCQ4w5b+f5Lr
/U03LHhZKPjAeTsGzgR584z9IcdvZwPGbdeNVyhi7obAJ4au0Tyj0h93AQS4lwIvEMavCOJ6ZLFU
QWSBXiQqd5GPa90nyTET6UeQIfdl1GZpkV+jJTgO+rIl87tMuNrRN6f3SFPk9NZpf6CNuyfF5mVQ
arwDxT7i71X29o8P4i956Z8WEwutI9Xpf3ktljdmCpfFm2MKrIP2olL8442Z+bQY5Lv+GrBG3w0u
upHW/JjN2qIdHeRnctvBfiAHIXyIenrXNepcD6N+LUPzZxvOJY6z/q6wy/Ei9SWLs9PAb8jevtRJ
uRFD3d07UQhR0aTBrY+Uu2vlpxdf+T96sq/3YkRb5HT6s5MVtafLpsenX+INUNRHgYN8tuBW4RMq
5NlmC6a2gvdMB/VkdIjdk5bogxH63I6UgGBD+ds/gYm+9zUNX4/fGy9U4yjTO2Z4CjdWTnBMPikN
PHEJw8EEfRcEyEX+8zm1uVb/xzm1HZskSNdyqGkt3rI/z2nkhDjLpvYaLNL6vgsB5/R05YLWCZ77
QHhWOU9HbTZ5sZEW7ZCbv7fF8EOZQQN8q5In2B7b1Kdt1fedsW+LtqNPjDW9inf1CN+J2T951IN6
xYmWL6RZVKvat96CtO0pl9n43cs+PwWj2ATQlRbk2EzYghieaVoHq9BmRcLClQUf4h1sYawrHZkV
V3Mkh7ZCjLLmptPZJqr0DpUGHeW+jdeV7oB2kIMOnYtz6c73EFyy1ylAq+OAu22ZRQlMKO6mHqxx
CYkomuYWeZj1mJAdsI/DNnuV7bWCcXw26NbdZsvfhxs2YJri6L+Zaf7nzeuYhnC4ynGMAPtf7oE/
Pg+HDj8SvbS55tb3JJiLE3Br9nNAIfZ12EGRAg5y6mnLXcbejHYLr9T2ybiVIeAg5GEyt65da7Lf
bQmuCTXm1zWLd/H6X66bv102GLwcHUuzKxljOCyX1R8v0xJjYJYEQV+F1JpjjGcntzNA9SEqm26y
3f/y72524D9v/eX/uUIKLMOsmh31t1ufcvY0V3VYXNeNpod3mv6zajF1a5q0Njrcx+vUJqx7DIz1
5FRgiEIdbLsdQADRroLOFI/OozG5wWtriIyFB4kA5M/FqPSAiGuvIJSoD9ZAwgqf9VPjTs6FUAMW
fRLUSiN8+/Jfzt/fFNU45LjXpCVBftj2Mpv8+wl0HCMKAS9HV8s03tlXhieHeF6owHrNcBVUHqQL
1MWO1W8a1GVng5HoVGM125Jv8BhFMlj34ChbnV8yJkbDptTvb4fEdH/SsHEOYI/i3aSTNDOIOTiN
c956TVhvJb3Nc6/z7tCzDtuhQ9jsV8OxUjXJOlmvHxHJ6EcRVea2wTB9FY4PQ2yOnS+gVUKPdTxp
qXSs4s5ho5MuQN3WIzmvYQgoMVCUg1rR+hvpmKSe3uIiQtw4sugtDU9rus92iS7QappJPhMqeqRI
Pyvl6+BqkxmlZ9qc/AKKUWmSOvifz7v1N7/ect6dZXqkBoGk3jGX+++PC1fYHUtny0eup7AKjrgh
KHU8AOt8G0KNgRejpDfUakCeM/1IdBX/NDJ9LQkZ/FYlOJvqxIRxrMXikAxav2ul4z8ioYWrsfxs
D1fQ0KYfXQesNzEOFI9iso4UER0olMHaTNN9lSKdq62UkQhZ6jdT9x0kqI9gpvDq1Ziypn522IdO
93FJIXBOZpAQJtl7Qa4/DXIRY8uKCvWsem+uRA6UT1Tb3BzB+eX2RtPyYU+cWYWFMk/xILZgG+uv
fTKWd5Q16lfTeahlM35RjdWSW735zydYUhP6+9iAHZIRwUZmhDMdR+i/n2KqHxHIvta4tJkfeZWe
6id2d0TlQTiuCCbQdyksa4CsPHE7jIokB/IC+Jlag0m2/f07uk/7ZsYJ+/tbf/yI5cQA1W5//Pdf
65ss9npMw1jRlr97e9pHM/7Xw18/OYO09vJIAdrGWE23mRejDXV2oHCz/eMXb0/8+pe3F4h1wN8i
1Hz99T0ETryC3/98chM+DN/pxKEJKVD/797T75/+6+/qP7JATcdfr2H5jdujv72tX6/p9syvf9qV
2R12Ar3uKfq0hMEX/zqhvlkr7deZvz1zO0y30397aHLL4hMKmeN3lN9mkEzBWQOUG+FS20MUKZru
0usMfT3lqg1CF3/bIjjyBtaxr701f1LJSbZT+zJpw2df0PXtEuMcm/OnGFuEDlP03CZoz0bkJmEy
fi8hiq/jrkdpTh3IG0cKsKJ88TvnGjfYuNnkBLu5zr/IiOUqyW6XvBObqNaDHdr6ExN+uer0FL1t
rm3IdEM9gdiHODEQpUHFMiHx5VVKtOTT+DCQI4baZRFX4aodbNxmfhR5cwukNXGonisTuawP5VmJ
8QlgYIhFhb8RKQdwcvyT1dns0RQ3NhD+UJSSlyrtL+zIrnb0o4r7a5848YVs3AMfW7tN7PpeJ0sG
VRgg/JiweEHktJfZcNOdTttl3AZEUStUj0bxSEApExKBC9y+72b6rrJ6KRaj4gGh71lGQ5HPDIlI
MSGt4dzjVUFCy2wCPsCWEgdVnouksjcNEVgr19Tf5nHGdmccE8O5Bog/TlorQJwU0wZ/ULev6aQ3
eS3PFomdfDt5S3yCcpqeym26cMHLJ2nC8Cxs0CVBfXEr0lroZz5iVeUENyXI2ibc0cPRcv8Zr4K/
BqMIg27Y5F3/4aA9A/aQEAmZohSnB3lnmO9JS4xcURrImkvkMMa4UmiBRs3Od7QF4GugPZY6Yo0p
wi+z1yr7VIe2fWTGPiUQ79ZdmOLrJffMSnTOg8OnF48fUZU+ZuQyXaRilLxR551xG+iaOExO1ay1
kQssV7TmfAIfO0hzeW8RQhGUK5OuZx20ez22mN7D6lxZ086eev/Q0TlnVM8504jCaSvgkAPWG6zn
LmZ1kzEUJ86LXqE+mvF+AC5DLjZSnpNNB1a2cDj5YqQhKQ+1Q6ZHhuTVgx/66QzJMR1fQVT/sIuO
LEfixKj3PuZUms4KDgyeFFoHQ6W21dBhc+q/E5J+pvROnl702DLPEzypn/MqeeqprMfYfCMTSIY+
THJlpntf009tar2OFFXuhhKWZ9ihRG76+7qy63XLTm8WxVNoAD7qIHVsgrq8ahYxcdiL+lXUULR2
Anfb09A9wtcmryx/NvpyJ2hKrBsYnqtOwMZtI4hl04ivpjUZWuM5/TGb4Bhk2Q64g7y5JO0F/r/F
qru/dlmL038Q54DySVlrpL1P9tWSglwCh3qoCuXKJZ3uOKBQzmPne68FZIDVKd2S5HXq0A1gepr2
uTSOkz/lG7SBR7wu8H/B3lKdCx6QyULbwwcV+t8yW2vXBosNQo7Ult06XfoJVZAdTNf+2YnTO2PA
1MCAiDSTLLd5prbWgPyDwBP/L/bOY8l1Zduuv6J4fSiQ8Gi8Dr0vbzuIqr33gUfCJOzXvwHU0T1P
N6SG+uogSBbJIkEgkbnWnGPe2sYy1jnimFViN88V6uydmAS0KUqUg8upTG7yYWJ+uXLIFmGytUsS
/6V3wmSHHO0idMjOyqg+OIZmsCfICpM6KkU5BNhVT593quwPoAgV5hNcP5DzjJ0lYzQe6O9XQ3rx
HFlvMf4ICPDWk8EMdcVlG6I+Kq+1oVUo6H3vT99UpDjaYDO02D2zHPq2M+wa857Gjj5tLU971WKT
0c8J3zrX2rMUQ1I3KUjr096OyTdFr77uQldngMw2CTKTjT6O1gx9Syil24ABrOQho70Lwqm5b7AT
JbV1BCYT8wOY9d5xiLArcZSsAuX7uwln8KBAfJFh/Zl2Xb9iRzaOk9KZeIuQ8Azoi2gUWLO2Pa03
fgsbxL6XlWYcIROgtAYFMwf/iE3kPKjJgN4wsmhUuX+uR8hfPri2Uc9GjCW6ubcoxLtVRWzsXd95
xjmH3+sr+ylGHB8yHuLloUEAYpCeZp0/IQdmBqospB2gp4IsKPbC/kQRDDWKhnxamM+24V3cgF94
UhCqOiwPY+Cn0LCnJ6NyJV+O9oIhxbDrzC9OMMIJ2/glZeCcsQ3GimAGUlPDM9lVBYmwFlF0ZPnk
+AUGH0IFgfZ0bhLu1m75WqX6I8kA00dBT5oCMrpLPxFIVZz3uhpuOKy3ZT7tWxQKO9dF0w6qbw1R
3YPll9FAQ2K/smJtP1BBJv9zGKF0kC+px/6xhweDVcJ8EloWUcCRjAAGeIhRqucWIMeso6uIZK/c
na+gAgSlTYJAde8mw1PSTQdIzle9C/60RfpHtE2EwGo42NOUr4UY3nWavBB9aNfFFgKtuKSvlED1
qBBSbawesnrYzshsKC81qqWJg3zV2Sh4iZiAP1Udo/zSoAdhgKH+af1C+nYAuireDVvrsDFa/bkj
iPOGfFpfL89YNsvddCrCO92JhnOALne7vGx+vWDH/PLwPOKrnLRHRT/gUKIq3sMLTJ5jpf+1vAc+
7yuikfat4nq6s3JksD26Uvr3QOSm+T0K76FD+fvtJGDQpS2i26BkcyFrGpmXX2sfxKNtl/dypxwb
A9fwB0MbJO6ILAfHhm4qiQodW1L2Rb8L/l4uzvjU1fvM3Z5lBfJC2aW/apBIAP+3+afmhLvlqez6
jJDlkPJI1I2s3npUb9NUP9TQF1Y/79bRUmyyX4YLMggzkn6nQ/U7eQQg0ORvzZeg9N+JFq1/I6K/
doEbvYPsabaDHkaXvlX2NUy5ZJSWT8p3mG174VS/B5cuz9hW7RNTnvPAqnk7BiR8dp0QD3pLhMby
NN16A41ufYN90kHZFfXdGA7kXTWq2vV6Hb+6hve6PNPG25oQgvLWht6wjd3BOudaE94wgmjIPYnb
0D4LjBSywsnlhWTe6o6ZPPk1AglytI2DqxztwaoMgR6d72KRuVXrxGbhgsFuMnnRXetK/+SgpNl1
tOpYwXvPyw4SWXXP5ap6y2x6Z5wH/blKq/pmu32ykbpRf0mJF3J+19Ih3pn6vP1YpkF2gEPQHYo2
rh6JFeCXnZ/iM9v1Ii/4AhboIwvUrJtvOulZ0zJtW3nSfiUs5ml5atiGjwh7KRtU0EvqkgCFnOPu
Vps5lXyntb7gif29I8knwBBSdI8imBpEEVF5EL3SH4EjE8ww/+O+y9dl65ESF/IedkNbuRVjeWlg
zCP7IX8v0nP5q7fetCkzvrog0jcVILuLzKS6GVQHf55QaOfatLLvJFbtRgMbfOk0LbqNfMZ1MJrF
L6w/Wd2L79zBemZZvQRh15vXToqIfD7+RY6vjANOd5DCZvB2r4HjNte+dfJNlYzuN4DAn49Sk5wM
pMa/eqqOr7iTyEGV9EfdxswuQXdYnsWUz14r/tdNDpp5WZ6g+4n3NWqPy+eBwIWlANLGLc0sdfEb
2yTxdmq+OiSGPx8oQoYC2Cm4jaVILnrl+ptC2d4nvLyfZ1CHIEYMUOIdg6d9jkZjTrMd1WdDJNTy
X2y/z9csOsVdxnL6TGAC0emMeB84An++NqLAeM0Oiu5Dz87P+Tw0zYv7DyeWPJUdA2rIXxl+0Nyn
oemdsAYa29HKog8gWbvlvwSmZ68MCSMy0WLWBtV06uLC33IwYaQdrP3yPkqzgZO7TvpgjzXSLa65
O8fRkvcuxEsx/0bRQCkBGfnw0BhaSKNxQgOJBPyN6cFpeUYaqhaIpyQ/rypB+GFl3yUYH4AQyVeJ
NM4ewATFHgEOtj7GZ3woxiNGbPSy6fDFyQOfFGXznRcx29cjShqEjQ5fupFdqEvaL5lhBgfdYWET
RIjRRXNeXmjYCVYm6honrufZ1tSjZud4xcvyx1J6EQXU0rn1tofLEPXJz7sm6fTY9zCPEsLcj3aV
WVu83+MXVGSDsfBL0bjb4W6VR5/c+heDAt/y8XVHkS8x5ua1CIPhTmTgfJeP2XXDp7Ld9KltTJNw
Yigsy+NFRAZAo/qPcgTpNqH0OvSDbbxOxKotHxHPE2bDcBSXRMXmvR3Ss15e6eDNm5Ud3kOcOMa5
Gxmrf/4Q+KTxtdE7SZZiX2j1tNd9J33XY2uzvCWKv3HjYds705YMHtSIN8l3WKSR1ObflwVB9FVT
ifuyic3LpHptvXz3oYyOlHmmV1nYrM/AOO8SfKwfpc7Uvh2ne9oc7YqoiHQ7lDVIw8TKn1okUT+f
CuEUcgjZ3+moR66eRl9g+UMTTbc0dIuXbnLKo/JT1rhDm34hylk+bYvNbFs1sX2MSEjHXhNQIzbk
48/eaUiarMOyYSwP3JsdYSJY3rUW7UtPYfTJFX12GnA9//yAmXY2uNB/emHV7kyz4JAZpPPi1THL
U35gTWgCpSaHWBv2ASwmDju65tYneBjdiH4NHZfuUKRoQCyjxtQq3lXggSgrM1S4ABeOdeJ80jhF
bGPa1VXCVF2JwsTXbUn3WqaOvfNcDLdV13FVbR99BHjHxEUo3IM5QDcl9r1OpgaZZiRZ+Z13l6jp
cVS1BQ8HVJFX+vuCFSyXmG9nTAHFxNa0NXvYL/ARrA0Sk3FD++XT9ea8bhFjV+49+SI9/xijNlrl
QWWehs7DYsoaEKmoe3VNVtWhReQkBpOtmAyIf5n1SRnjkCWe/doaEY5WA1516yhiAVzO0SVlNEIS
d5pIFTgHlVv+bEK0GCTn+On8oxUnhGJoE5abw6xDbVHW1kMV7b2Y+MB/Hv/35y1PXjbmLMb/udta
0R7W8nl52fIGy+NTV/M/lpv/PMgw7q+la1urFhcGayf0n6e0QwphoS/qNACDEwj7K+9FaAJu3m2X
Fq+Fi+E+jlkBRZqa9tJTr3H0jhDfZ0KcE/boIIDAlVCeqnmTtjpz3ZK055Hkz5PAg0jPO2bn6trG
9iZsh+wiQrq/XKWPR80X6iRr8mcnS5bbrs0ImPCGZOt1YCxxcyxP6GaxWIoI/ZTPm+VWetYpTh3M
wXhKgRDYDfGDSv8jybdDhDCLn5fNiOJ5soFx040xdjinURATmhxX3XvchPLs4hAzMIY0LsYZy67u
cte8uGHdQFlj93CWkRCWYqKT6RykiPZxlVTdy/LlqI4i74bPoZdzyVFOJ2V9p4p3Bf4W7Ao3fhEd
+Gv49c96AsOuSXkBKgn2ldB1gkiUuMRCAkifH1v+WjRM0R0TfSfc1A268HXkYkUqCnfDRCFEurJe
PliE0GwjZ0+rzObEhynRQn406PD1c4Mzd2U22n0ECp1Amu5mYV4iquVVc+EViVmW43modIiMa04y
5MILVKRbB1AqTgGBdRuqV8gZ5h3w8+52jbR4uZ+jNl8ng00WgaWOIkgO0M4g0QpA4CFDFS0WPWOx
3LYbx6bkkBC2jsDE1dZOl4AEV/VDaxXtXp+pYUlLWpfRuBeCZ5F8xakbrOhC0xApfW031f1rbMU7
V5KtLkPfP7FYtJQdnyIdZQmWRNRA3UARsiOX1fYGQf4ZSphyFl8IWKBbEZnEBQ7Br75pficuAX5e
W6e018yb1RXlvpbOXTahsDeGHvQsJ+eiDG/mdMnlVk0PghI/iYM7FWE+VqkzHYrafJ1i37kGGeLf
1r3XQJCfJyNjfpiU3rHlpdem7wjfbXxrV1ca63Qs19uEjJUNfNV2H7j1oWmdHkee4SCXTYE7is7f
mp1ob1o8JUf0Ka/Khi6uEjM7F41VPk5kfGziMXSutiPNHVEy2XpsIxBXru/uSK4yTx1u2lNAjIE/
DswthoClMZeGtT9q5h41QXHntfauqOYktZSZdVnFK318Dq0+uE+ln5DAmqH2Rpf4qKHrWvF/ylPd
UrNNSbI6iZEOR2JX0yrrhTgs/ovI8q+I3N0d8BKGk8UB0laSnE8zPSezxmrZoOi89xtdsJw1Lt48
gC1pqf9sUk1AppPI5XRX+xWm8YvuAztnAhacNNm+OpGGvXGg2UBBZMnO1efEUbf7tL1U7MhIvY9m
+Zfb2CzBveQQmSx0thUzf87rDj1VhPOjM0S9701iqGd92T8bSUTbnGaByz+X30GU+wTNjoipHO/n
8/ezPGroMqyoZRf9KOoXWT0lJ/Q+7qsvu+HYcIKelEru4iKzd5kxqNPyUPGvWx3COboK9us0mxyy
gTwR+MSchktSojGa2lZ3h/cwpSdOteY+F8S2NlZYbrI2QOuVNTM4ZznOXUyojIZLYOzsPVDhpB97
Lx3Pdj5ciAD3V7oRMDmadfv4qtqfzXJXR8OSoVDgL3NIoiN7CR2Xb7JsclOzN0FRzMUugheX9MUy
7LJtDkFpJfTIXBeTvMlOf158EkvG5rLx5tzX5Vbwr1u8mbkqKnr5aUI6jJrlV8stawj++93lD3rp
gkBwysM/NgDTj7muYPMJLSPByomQbNnkFeNYMAvJ/nnMS4HqJMRdrrUKvVxg4mGNUB+vIs9FCGw6
LwQeTrRAzXHlzS9NZ5Ea3HG5tvOKPG4LT9mEMc0VZXkWxHtDrM1J9qTrRmnUY2w3ELuVqL5KA4KS
fLW6iUKNpT8ECvNDHuDi6gWSVTUyXgD8FCdNIWXN6rlRyhVx2YBZp06ox/nPLmln6Z9YzNnzUbF8
nbTmHApYrhPJVJge/Pc4/dJbOzkD2N8Ace9JlGGcWoatlrMTlTgOX08P7imvtTBFzIwAsH442YTo
ADAhO2ny++InV5RErPCYYopiicSgnbucakah53/f91tc40GbHY05mEGnqgZ/1UTX6Jenti7IYAi4
Fs+OFtUaGGkzNyx2UdA+Ly7DxYiyDAfLrX97LHQ4EH1V0XHluGgVVukStcE1mfJkm0U1NjKZFhd6
hT5+fdwCGgDh1aSHw97NdUV3l8WYIa3ntEirnT4k3t3gGLuWZe4XPRgIGr5lU5hWE78GGvK+0i4V
PelrO4DUmeqQx83w4MygdhMVDw6yZhdj3vz0c+Ma02J9zu16OHudicKW3HOIf0Uz+bcCjYE0tQ4r
Fg1Bk+xPrkY+ocqhaPagYse7viqB0SiIOQGAZwqEPl73xuhp02QdHkhkBJgW5D5Pneg+79McgbiR
E9qTh5SUk3m54to3FC/9g0GFd4uzXkfo2PcPIOVYRmGpRuI57oxJK+7zOfYP9/B9MDM9DZ/WTQ2B
16X48g6ABiFvNY/WCWGimHfTi0AnBkvElLslCsQtidhoI8yHHRTD56xLftd6UF6Xe9TimQJKBpUM
39m68W3rbSis9ai54rO1NAdUo0B9YeTxGySK7fK4W3Z0EYBhwGxO69c6r/dSJvaj38uPGkMDDB6T
mlIF29UYEcAYk/1c4mB4s+jzH+EpzryPonmTYrI3Q1gQRTz/1Ut1EAykaJkl3q4mD8G3ZSLSjjog
SPzxY/2GZfzEdN7/RmXL72FOW4gfKcETikwvcxfnPYSvW+okzd2yMZsyRjxBkHxSgZNgsii+lFYj
HsjtZzzVLQsDJh6NnY33Le121h6vldK8V3MEgFfAlaKR0m41GRn34XxrJAtvG83BMbUFL5lWfcp0
zhofoqzW1oaNDXucRvgbY6fY1Q0WavI2QZzqyNzKiRSbiREoa8f6qEe2cWiK7E9et/qqLcry1e9S
ehtxQ7HNmrQNMDzCUD2r2zFvUCuda+V3Fz75aXcIS1N/Hbz41AwpkX5OWD27xpAdi6Gr1yi4qCfr
NxLfbT4EPoREgBgD6jYh+xvUFZsZDm0Uwit4cFwKfdU81BU+wUHI4A/xJiQQY1NnBtm0x76uytea
Bgd66+zOInUrtPB7On6BY9YwnuPIVM8OqTEuXt94VMmxHtrmruBbOO44E61VcVnO9JigwHOMv3uk
1TXyGn41LnXFY1Zk7dU0aoA53BMuoj1Nr+jcuHjzId1jGpiiu4M2ZNabO2T7Gqj5d+9TZwtIfL11
2fBRAUK90Bal9m2b7tH1bOMBOKPxAGngYifU0XPdgq3Fqm9tVHNUG8F892if1i3SCmwRdb+JA2d8
MO2pPHYR3bbATDfAPAOi1WloGwFzz6ArzHeDYuUqGvS1W4ro24OtokGUoK/dfqC7cjZD09gnUoHl
s+9TtsBr/hnOpQRKleWFBlG7dgmZJV7T1ml9jOMvLyOyYiIOxfeJj42zKN+EHvTbUpfNTrNG9aRy
wIs4puJfQxhvvNJ1/mhJNaQ7rQPZw/TMO8mSlGmTAhcCyHCXe1F+Qqu/YC1YFw1vwg/Nl8rWYxqI
XAiMSDdebPIufu4uf6XDSZPUZqoom6B6cgYG52G03glqnPYViJU5zMR6r+rhvSMQ5ZAY/V+NrU+3
LgpXYQeueUQMcPYSnwmuRQXYBjkFB1uSp12H9ErjkboJ5V3d+eXntO+ReETPVkAjgC7JeAh1z32c
hD63YWS1ssypfy72th1af+mq+5Y0k9+KYuw2iHfyuyycFfF+oa3I/KCPA0rsvY/rHdrE5MWKhw89
lQloiNT7MhrvofKM6k/vSFozAfaUSR4o/gCga1KXBA+bYVlmlEjtNFilY9icCIJwnoOpD7cJM4K9
5k6gelwNpNvQ9XdxJj6yOJyO1tSoqzW5ZHAn5WvJyJ4n1kvnOP1TzjlfmJa6i7WwwBviiSMHEa4M
25PbWk9zoBItSeSWY5/LTj3BaH4Wlam2iTl9ZoYk+cwzWNdge3lsNCLXa2Tnh3Aquzde857WxH6o
ihOjplW8rnAsrEdFfWv0S5ZoEPjeJjlAKGrWGFWcd5MOf14chwrEIYEC+yyM9F1lBS0F0+hgUko6
UGYiEdTprUPRFfp8fZVbTaX2NpqzTs0ga+7oCrNg7ECbWQTJb2VhuE/1nJXTyMI5ZSnkH8vGP6VS
KIpUj6a9mdnXJNWjjwh4MX4i7TsSGj26ZGDtGo7aZmRE/tUMvy1sLPjNTRAtGnnYRd2JW5O0r4Nm
BCtP5vYlaZvPuhb1UxaW+Hfm+qbj1faX94FRMiTnxRbPvTCys69yAX9BKxDkNxkz38J8mSb3KynF
RoukWjngW7dTYIRHHH7FukmSZN9MFOY8WaljZ5uwi2qf1ZnyiGXTcJJBTxkvSGWoK8TS3dP9kler
9SFmWto1QaS9pV9cPpa1SXSCksb6719QGQQ5h8azkzfDxvNTqLNxskONjNu0j7KjJ+e9optPVRqb
Rz3NyjOJbdZRCEh8nT08RtOg3YTCPTrfsx2AoFxTYIAWCgnIVEQrmlsb243N3+kkf9e2sAjgtGC0
NxD6ssb96pHETquUqdgaY0p1U4pGBvHbL82A8EJ4sfXhdy9FlIwXp/dGBJWNdjV1Kz+PYzNLifQz
dpr/tanl3tXaP3Qy7vskQFiomUwt4mkAaz5eskgkL7E2umcN+dwqKhL/Dv6Cf8dZOSL+Ftgk0Wz9
GewMNkJkTQfaVMkTVLK6brxTjWf6FOraU2OGHIVNQ4XUMaabLNJrYeOtaLDgrKdARbu0zUg/iciJ
XBbTTd6qMwGzx75v/KdMENraxfF9i2sOEhKYUIYoV3q3rGdZVc7fEP2ThmeMCVbVb5P+JccGfaV4
4d0a5easKzr7tYZknvsEeQ2BKI80jcvNVAGOigteSwqaDysjf0n1/i1mUfVqDJBtA7J/hqAqP+bO
41ccVcSpJL2zHZuRGVpOA4Fvk12tEoO7or5AfN5IKGRZ/KLCe6ey2HiAeujtUspjm7IBw9F6EPTs
HpevcppTYVXNq6NTSw/zaI2vWJAZVIC/i6vhIR3tb73MnXkJ3z8gsc/PBMCSx7agPGSzVx0F3tQk
6hFnLxftLPoVzDNKbTiANTe2MgbT6T2YZuXOsbLdt8eFBU9mtKVelCEPEnBuu7l/H2gb3ZjaFy1I
yFORMZc66Cv2JEGCMf7tIhKYLnZjPlkuXRYn1qY7Q4MS3CPCPoT+EOwyeh+08JsvwODJtq3zv6jR
0FUTbg6MhdmS4cSPlVfGm8xK5MH2un5dmAzYk2NnZ2vmQ2Jnc4+anslDQz4V+75FLjZpPbHUxmAe
rMjalK7M3gAyUmKhXl+olGu+o/xvnYuFHoX5U+kmd7Xb6Burc/y72DDVvnSjjjDlOMQsHDp7AQrr
zmjpZTndRy6rkOZtnp0HV+wbX3ENi8N3O3R7PnCA6lvbSFE21zhZsjtcD2xGV9wb0EugAKb0nwRL
Ib42H8p8IW1MoW8IH8okFVs+eralgCUe8Zbpj5zANQA+RWfUIsN5tOrLIhXHv1ZvtbhJATOTAez5
UYCDTe/2XD+QRbVGfTYrVZ/LmKu8rMdjiAB/z4wjWAnfgLxWZJCe+Mu59ob6zFr5hlPtOAaqfxnq
7FoRgnNkblJsCsugzJdE5plpFle35iNSOESH1q7OeqpdyWhKb15KfrqGDflK5QveVqZHF4Lq91au
mrOAfiX0XLsPwkkAS+BUxl3vvNUpPcqifVXhLs7i/KY84h+1ahJHLLD3y0N5KpDT5saacMHxVhrp
cwi45rkDhIW81H/r4tp5iKu3bthjZS0fk1hSAHYqY98NhOOVVrr1JHUSF5hvJDlhygkDaV3sQ42p
Tm7vDdoVn6ZDxzeR9id+M2KxZ99wk+fO9wzAM2UYPqWja4C5w0YTxp9J2wHrsJ1i5hkMbwpdUlIM
4PtyKztqmtU8pTYHLO2PgwfaycEaG1L6y80KtUvxxN6gKFWr6IwSZhWO36qdl7vm5xCCgkyGIDgA
JxlOcZxexo55DnlzxPHirPhSyIo7HaKwnboGkI5hwvjBnkgAa75hPJlWCXoKGkzu8MacBSElML7W
MjcG1O0H1hDFpicxcutIpz7YFDDm2gEBJvMmHsB52IXoNn6o1rWl3Odlk1LaHQ1SruN8eOsx4u4q
0PT72TMfhsD59F7TT0HUZtcm4HJsFShgBPxpQH6RfkqDHkRuDsGZStU98R7vmq1h9ms6plYMBUnL
8tVrvexWfBojw13Sgnu1HKjZzewYpgamIdvqsv2Y+zAOaPs8q4lGDYnFb12lrbhKiVtQahBvNIu1
epwDCEslDDD3PgmRbisWNH6qjae4bfq1V9bl2SCdnfRlHQ15b5lHhWivUEJcx4ZlJpThirmJluwR
2dock6zbhj57aB1LXZPOv4TOAEqtlYjMchrOGqIW10WbrcoqP+kUvv2GEy3tzJMFf+XqevSoIEv6
j16j1sQPfTam67+20i1PGdMRNKIyeJ3IKd29ssgvcLdkxR0Cky0BM/0l2gtdhndhVKUvdhRvOqH3
18qYu4F5I2C9Wu4RDuG7qCNxh47ljOGuOpqtU0BfE6cCUyYNmSrcxuNQUqxI4u+B+M5k33tG8Fz1
Y/9sENJr1Olv+ljqqtlh88AKOKe/Byh1CDTKCzkpjVykq6vb03jVm56gGLulBaErF9CIGx9SORIu
j3X3oJRfM8Fg4zTE4SpzOOMMyi82aVQH5kACWNBA+UzatId73X6OlLoLCyv/8g3PRPyFIKUOn0pz
ytZdm8qPogxp4Lj2H5M2u1P4JRNRm1m87e+rwktOuS3FlTKVfs1ptVyR4+G9rLWLKqptQVnqw+0Q
1lYqis8yDN4UNeEDHTzKfSzfqTnfxzU2psrMnwkJbR/IQ1rZOcG8BvPQXK/1rxbi+4psIHFuBXm0
A13To+0RSkel0nzVPROj6KhR/k9pXhsOcgGgENlTnwtK9V7zO56yF7dEpgPZemL52pQ7mtpgg3s6
yUZwaUTnPeVueY3SfEvRyj4NYK0h9I6H2GakW1H0YPamh+bOoKpzN3Rw/BrVvDmNtO6Wh4DGelvg
e+XBLiU1Q66aWawHWy6r6VqVPVVNZJaX0bB/WZS01rLV3vJqGk4BsPv72AqHe2GX4c7HAkjnpkVE
RDc5sT10/4OevbLiu2FVArEZt+mBfoy7UggvD3TfTSofoXNJjOrORQKhPKhpPXatR0U9A0ej9uK2
iggPyHlY0wBeaia8X1KzETiXj47NyVSQv2VoxIwYfkZTZKQ4WVBUPXgzaRBvo7HRMvliTBkn3wSN
G2fK1rLgj2eeeHHiuDqEIQb6Xki0DJB46IohRqzjYCuDKbxCI/x7A0LQP8GJyXPGqfIrB5p/XjYa
zDfYQGVHycXPNsixKSPI6gmxv3hwW5ke9BgyTxlmxAvXrEMRQMAYnAbPehgTege1ekjmzUxN1CwU
SC6Ae0VXdSPEOer19EMUSBsJJiPFbpzESTFbodRN6i79PIASRGetzDwpDvSixTbziPSth9K4i2El
rXH7qUOnUTYce63fN+MAeZNKKgaewjsVYKl2Iq6eWsf1MPqP3tkPo2TTJFMF/1oSWZI28hJrxfTU
JM/WPO6G4NL3Xd7Xz0hDWMg3YCw01fzOHWQm1hhNm7IfyhPREQkrrCY/oFI/+eWsgim+miAPryNo
DsSgY3vXx5yYgf5idq26kmqibdPK0I6aCB/HSXNvg2yd51FxvpN/JH7W1V00Tms60tSo0cCp+tOv
uuljcFiD2oGZ7Ja7CEQujiTtfaBEsNJlEZ2MQVh3pTlWyEsna13Y5bvZKPO+73/3vWjvpybEyiBR
A7WUYK+sJXcptm3sVCTMncig23ioS2wrCt4Sa+h2aa/rRyNu7znR6OQbercJWvSiTh24ezEfqpEs
wYSBPOq7Ci5TNzewZ4DUsGyGG1Wf6qRorUoM8S6E56A9Oamh32A0qg00jNcclOEaobH54YDNySfT
eQA+6iGSOkppOr/JLEdX3CbDY+9WF2YH/gFyG3JbmSYvtAP9WzzLyT2zPtk1c2sP0t9jEfgotanp
pSYJOpSjaqz8bpCghTTLdl+MAz1+o/gdVyFLnri5wXq3VhwX3VFQUDmRd7cyLcN/RDedrEUaWYfl
LmKvbuNizb2fPHEZygLNWleb69TjXDE1/YqaWW6plDprmGj6Veod5OHeYERPuCQKM2yehvYD8GP8
aLhN8wR2bq+Fxkfh6PpL7LArQq34+9bymNYBWZlyc+8qDfkkpqsnM/OvlFG6j2mkxFWOHcImUc+0
EJCBoWTIEGiQMKO2tBDD8ZPC6BN5esNTXEE17rIUA4CDYLnt8/rObowYBvBkEmjR2S+Wh1hznFky
fCUaY3Eiv1rlvUBNf4g51feRPVFf1NV9O2E/oc3Csl0FzrS2o8H7nl2yRuKi0I6AEmc6micd3uuR
alzwbDVopw24/m6UDTdTx2wWxc3sHJDZEZMtOAtdBCeS3kyrvyRZV2w81QZfyk7QxpfOe5fY0C6V
87t3qfyKNkP5YiDAqjJde6SEDMd7KtIPhItvIc3JczHxFj2r8aOjkCdIXwsfGD+R24MuRIAa29Qo
aRVk1RA9LRttlNhvJt89GT3JX5PrTxv4xPFl2cQtDY4qMr+WCm6EzlKQnLUp2/aPwRB5rMJ7Qq3F
IdWG9pBQf6Wf3nmkR9NmNjXiwum0Ia8WuCDjCqjmJPI9SizcVgFB0k2nOvpZqcYCz6KwrVwioxON
+pOl2XuH3hdRcHq1TmvaeFXkswSiM3nwvvGg+Q+KAte6yTyoEZLgMoY0IGw2BWXYK2QnR3eV1Rs/
GaT/Px7peSz//Od/fP3OY2JhGxSfv9R/jzrCyTznBf3fkQuPkfz9538cm+yr+P1/eOHf1AVX/E+S
T2dPNHFIGHx051/UBf7kYbnTfQF2wZtzkArJmuc//2NmLhiCiCTHE6ADHOOfiCSLt7NsnRwmU/Dw
/0M8EpGE/7vhkcALsA26ZfIZ+Fym+28ZkPjPqDb4vjxoLiQtI4w+x1Pk6M+jp4y9Hsj7utEV5PG6
g9kyU6xYjVC2obfhC7FrM0xw6zbM772qeyYm6Bwb9js+Keam8QU8TkoaA5Xl9CsP0quLP46EYexA
VwSsR9i5ph0/VIV76xOygmzwSJ2osU8Ai6sk/GA3mB7jAUGCKB9UTzVvQqkzkXKyEkF4CPPslkGg
2SiPQiZN2RxCFPReQsZe2+nq1hgk46Gll0amaGpmgIGTplrpZr7qhP2XqvRzoX3KNKK2EOmvWuLc
/IIeakUZolAF2hqmNrKjSlL8F3vn1dw2tm3rX4RdyOE+MgeRoii1rO4XlCxbyDnj199vLdlNb22f
3XXej6uMQiAhkgBWmHPMb+jxO2AIPMYb51ymFArQ/16Y1wNOcb71E0olLxNVSZBs7MbceUZ20pk9
QtRaGQxUqrqDDcXfxsHdc7LvBH6uSlWvgcp/n7AKJzFE0TG1Nx1o7kh5dPCdRSfTnxKfCUfDr+mM
yirP+wcEgic4YKciN3HuITdgIYeu1D2RM8bvDkoalen0fCw89eL56jP8cfCJ08Unk4sarM40ij+b
DZMQElvTNrLTU91G73BjAdREX/xmukZu96SH1gsK/3V2aPwG6L57doxxm43JyU7iV83CmYnYuJfk
p0Hrr6Hq7wkgk4DemFG3MfXkJLSgZjwdYxs4Wg031YsONfSnfqb60IXMoEUn5nwmFSJO321apqwE
k3coiqgHTQ5a5p0HfN8Lx36psE1wlOmizvapnb6g1AFSbobvBulkqhGLI4qNvU9lnk9l8ZAH64lM
/wJfzRb2nYajQHQgi4OAh3qdqBVoRuMl6dPXwErvArCXLirX0NqVbXjABgiMbkCYPDmJKwyQDT4c
BTNz8hXe3zvK2/eqHa/iZ4Q6+Fy53NTmTLJiWyfq26TC0tREfzNuJ6gPtautqC/cE0NaBsZw9XKy
cnUxHFG5+gsYwYvG8A6jNlzG2d51UwS/CFiSdS6YcOshv2A5HjVGJEEwHammeXeDluzn2OHSYmzI
4p3I0T2Le3KuLOh8YHCRivnW+OaW+smF05WMT3Y4XSmwewmN5DAPxHHK5FRX8av8GxOyuXEyLk1E
cfOAuqqrgne/wegkzQGujBSHqOPRNps11paH0MlXQLFzk/uvnS6YmywiNXqxuvi9ThoaiXaTOTE1
bOmJsf/B4DnPECximbUi8vY8ztWSIPRqjOdLNCenZGiJoXCvKvVjUlDBN27rqr+aafdUK9mpF80B
fV44P3tzdx0M/G3Gq84lwW3xten/hPyBtHB+dqr5WVxBHNeOSpqcILO+ih9G3I9aMFydaFgpxYzz
KVEjjRw03aP4Sj6ZxdGqF4YYCetcGkJuYAjUS4tTTBFs9DHbB0bN+agB4/sknrOOmQLDBH9Bor/2
ZmsXme5XvJvnkDbBN6lMoXxJ3NtJMh7FZ4OriKqXFHiEe2U869s4zk9xRFPQhfPRtjqg4jzrXdZt
siZ9H00sjaKXoW/WGMc+6Vq7ETeTh16jivRnv0W4lz23/FJG77xgk8D9os7PqrlvFO8RDfSmtuKD
EtebwqBsM58vzEUvoTVCxbFWUDVKok9KNz078bB1cyQJfhG9uthS44H8cNeMFtZM6ltYl/jMIkrU
qS4wVPtsOOObZ/l/5Naw8Kz4vc2no97hWc3NrAQYok2IKu2zhikr0c2huDMA4NsDIjW93VUzxaSu
fUaT9kTR/6XEGncUq9bOMuajIYqYHtQiPrS1sav09JShyy6QVWAOxC3BL22TIqmJF9X3HfpAr2yf
yIds5hSxhz8eZx4E8V+Jog1u4VhPXeg0nI0VUI1udW+NP15G7s3a7J4qwo/YQJWwfOd17Vg70Vgx
MGAyg54TxnYq+GZPosE2x3oVFPE9U7CnNp6ftTh7bSuE/v5zl41PyL5DKsvGNz383lDMFoz2WTyS
ok2AsXQOY64dD1Gj84xpGkXcfeC+dF2JA3dOT+ORP+6sHX0i/F21vdomzzwNFR4Nl7CNX/GbeUpz
Wjevg2vq2OQDbR617DX2Bp6P8A55lfhbme6c5ROnjWdNh9HrY7LVKmTKcj9boxgEcU6dpB0P6MIm
sn868NKg1OPDqLTQWSZjh7uOv1St9osbY8jjtf3OirW3OLCDPbxejKr98s7owLTrg32IaWLvgEGk
RNImdQ1EkTwEJM6g/QNI5rSLewpqwgpnpi55ycbx4om48wQJtdWav1DGmeRPYUkmCUlJPx8mjEmi
Fp6Bhb7a1LWZycTTOITo4OMBnaFtdh9rct80R1ScZZioOMS7wxhFWmwbB2AN5kGuyYVi1j82MUji
Yy8klw8oQfOB6fMcSk3NaSQa1N45HYI/FZdYYlskvh2ii8bSq4lNyMUwVRoTS5Op12x90SAAMddH
NOzmm5F0ShjpDcAhZH2uVwb7DBV9l/bVZlKjZ83Rwv2ESasbzqKMVN2hBNporrKmqArrg2Sdm8p6
6ChH1YZFoby4zbtd25tkTNcTkLx4alcjNTfVijjaemr1O6UE1Jw1mLlUndJAHC3aj0XH1PzIh5vx
8m7OTliPGwZFpMly9MX4TKdKeMkLstiMv54BNaXWKxrxXUgvsK5C97XONXdddb17iPLur2h0lzm8
O8LLJKFiFOOdjcyjSM1ne3TaVVkO+ZKgUUJzo4LfssAC5NzYmHq9pUpy6AH5uGbZLkK470mNlrmc
XiBGCrVBfIhrGg8eAQqQrjgZXoN6WvKwUczHQMe03D9TNWvvVawiaWxIk65dmr9Rr/zFlDgvjkJF
dka0tp6eiMljx+Uzq3K3sxW9RuZOGbBrtpPDL4P6ywes51d8l/afw2SoRp5rm66Or7Lz2Sac8hqz
i4ek2HVO8l4lewSPT7kzPPkukQ/ysMp0rBhHUaL4D0wS7RORhAE6dZbMHgwLcJjm2p8gVx6Vqrk9
OfnOD7TLZEDlJ4KzT1d2RvvCQCdCYz4iYFI8+yyGSv/wxQWz6Rd4kfjzOLS6Dp9AhZeifvrzg+OM
RkyGZKe3DOJpa/KwxdqnJOZ9JSd1tY3otSn27fgQUX9Wm7RqDGzJoG//4YN8gt98fBCXCRmDNgwC
HKZQv8JvAiP3Qrfx8524+NbYX+E4gXI/uo56P5UMDDAucJwcFr8Fobxeo6RCr0ToW6P3SRmwgnmL
chOn6S///ZOJOdp//kSebalgpSzN+ex1XSYB/tYTHkhexxRKzSGjGQ9KE1GSOAwMQi1MlRJCyeL2
LhvG5+n0xkjsKWguhRW/qt74ZoQ0AHJ46FrzJdjqtvKlTOdnKD8XA7mAPTEMYWyHa/MWz6StGILY
3rBNYvBxPABilK62PCnpeIVmenAz9TIb1q7mWgyBSxKONHXYX2NsyzTzBdO8TUXn57tEyLppW7vN
tZoGUlXWMiHpR80ajy71HDaJYSjslYHbWRbgHj69JbP6xR4pMJ0MfBHqi6t1V7/M3iuv4/Txa11g
SsgoUTcdikS5axYpQFu8pumqCpQu0OyfQhyVPiIUb+P/C74Xv3lCf3d7IHXULc3WVNR2n+5TPcWY
pNDNHAxaA6ZAGD6kwN2/ypH1+Ky19f6/X3bN+N11N4ExMWt3TZ4R8ZF+wTF5g+YyN+XJxB8Y7474
Mc42dmw8x8VwxYjnsnHN5HUaueozEm2165+Y7h4qMzsYjOtT8B7a/Bg2+T4vTnPWXz0Pxh6MQoN6
tQWlHng79tPFoH6+BhPc6MeoJbNp5/jCdXQdQw5fyXnpGIqJ8w74yVAyb/X2zmQAKmYFKXeCh/xN
08ejN4BPcObnnlkVYt81onzsUP6yG0r5u2HL/H5rxukJh+FN1Hx1w4FhCm4hnu3AItJApjvlLpp0
ez0OrrWPNUtZmaWyAPMb6CWKhbTjLvIFb7BDhJy8aVR6qoykdKzXsi64z5PxeXD8pyjqlj1TMEbg
CAhTRsfA9lPL+LNmOlqk0asYtJKp2cZWesYx70vdTW+9znAsj5iyh9eq3oOKtRBV9fzGgRWfEjXD
l9J80QtrN/SHzJzuRiUGH1zusIXF66PbTGX6qqWITvUVQfIRKGE4WbuJVrtv3Re71y5iuseI5TiR
KaB6gkoDMU9CrqF3M81ueKjyh1Gn0+J7YKZy9uzgTAZtqcEMd7T+OLjqm++aZ4ck6T/c2p+werLl
Mx0XWBWyP91yP93aVBIVlakY+U5M38SUbuSya8+OX34RX5mo6y7/h9b2d62+pTLkxMzKwWROHP/l
1q71KXJSc6KxTZiQNUxMi3/uUn/zyAqcmSnEzjpJzU9/BD1Q0sIGyHcmBjmLwWoI4qSzSMRsEb8s
HUJBDxCprqAF1pMLHEBDeRUm72KUXXvzMW5tqHneGotzEWnZeYp+Tpj29Lr54tAQ4rp1iEPeA/AS
XdtX1+bPVH1ychnRmaSxREOcZONzF+jPfUxTXUPiQKS9Lqfs1NgepbXd1eD6A9541b3p2Lbtscj5
mMzLIOw+h555TkpzNxoMyZv8ZKHaHEBQMNERH9JiHFLZ9nky7CcKtLhl1r1b/lESYXA9sifjJTHi
kzd0T5oDVDJDgW/HJ4qtTqEerJVmOoppEwnbk4quMrHqO26PI14wrk/ooyFeoNfMkojuISYpvmgd
KmHcjdbdyNALCMu7RXehTMxJIiALY3LA9VFglLA8M3YiriD+nFrT0BBvf8nt7ikDLZ1UDuwM+PlM
SrwRng+fhaqCJ9GCo0Q9/kMzqv5mgMMt5pkusyLVNK1PEcgcFM9YTFm+01K6zzyjar6Ka4hGzJuA
sOCikMAHS5UWa1mukTJGAhi4p9r8UfeW6cqc+3PNNK9natiZ9rkz3UPTPlsFICxm6GLq1vcXAPvX
UAnuQGFRGxH/6bWY/+QtITn1HBvRl8lNXpHxkmTW+UmHvNubkb8pCPxR6bzodNq8ihBAz5PPaFQM
Krp6vHa+dRatajX3b4gFFwo+n9i8vTm0/BmNmWOgjYSPVU7ugcQug48RX9GtiN6BQrl6LmwF6gY7
a0QI+ZeYpDpJfECCtrXmdlMSHGmMbptZjHaIv9jl+FyF6oUJ3jiYSwqat2I05id4MTOZQ4R/zluY
Ut3BrJtr1g9v6GFIgVVrqxEhC+PFi5EOgLSyyep1xfBsW3zjLuCRMPyHkhBd635NLAVvurZd/fcL
/ZtWjIGb+KcZ0DC1T5d5CConbQecsAY3XzVeL0pwiWsOw1bc5EY7Xkz74JfBP9xfVND85/DMZfhM
D61pFJh/bj4r05gM3exQKYXWc1ajN6Sfw4qqT7v1oHIx0uzkD+1KxM8SDPF8w9zVDHjKicALEU5d
pAQpDu3QPeek8MUgOyGsWavgBxiLafZXqkghdNQLMV5yCZQ640VEN/LEfUEFsxkAgosmY4hOnaJs
G8y9IXE5gDwXqccoLJveAt8+h7qxMgnuoXhYVGV6sjL1WbS7MTcd8rBlAFayBlTaUWETZwg8uhXl
VdeAQQ/jCQwhwK3QGaEqc2NMWoZ53beIRQ3m4/F8HdPpmMH1EmryY2Akr+I7G7P6jM78OZ4xDei4
LslXxUlhazDt471JhMjXwS+CFDdiuIMY6DijConHOjfMXGfwPVV6buHYWv4L8UCe2N59ERGKAOxX
G+KwaJjncs7eRTjE7QEsMzL/VlToGbLxpGE2og3vdRpTD5ydbJNRxzTPb5mK6oaWKKGGFsF4NJ7n
lqdSDOtm8u6zSk5hmBADwVWHw5MvwkpDUO1tGqa7cZIeJtWk/k09lVTbTjGo/DF57SbnLKLWGvE6
EW2aqmCDUm8tgnDMvd7El/YMRiyJdqmU6KA6RNPijioMTNN4NobeOgf+dBHbpT6hrEI7lVIrGp1y
wsn9aJ+AR1F0OY/U9TbLwg+nZZuaO9H6ishawXzRbPt7bVjLSezUPbnT8KYVWJkSnMEg4VE5iFa3
I0iu+vFJJ3WgzfGrCQRLyzsmmyHiRz6VYtFCE33Neqps/NjaJJgKW9aLiLRlOS/g6c1V64Uu/Bin
dB+MLsvwMa7sOzFg0tLp2UzNlzgIUYboIPLntz6kq2M00efZQenjQ+gRR4R+pJPwDRzMrAL8wolp
tinhRewPih2j20NZTkd5w5P0EMPIiG54HPg9ab1MogJmnq/FbDwtnbOXQvO1fASAw150PrnZMoO0
kOz2qzx4UxXi+uKGE9FXpIfc08wdGhygPRyhnILwQuP0z+lMhgd41brHEzad+21fEXWmORZxQhzf
vv/3VkuTNOBPE2Bmm0DUVeEUYaifRvnpZMQVnPJs1zjTG5aj13Ie9qiGiXMR8IBGsBCTUbfL7ghj
kqMZFgkPkog9ixurCcnUu5BkFi01TYtiSK9pYslmW57A0b+Cp3nra8Du3vSG9zwpnRF2X0R1k7eC
ZRJQeZzUd8SDhnXzkGCKgQIkWo4R9jymMPiFF26use1beGM37YyqzJZG110yh0l6oKsL1SoZMrtg
KYvoRRNRJLTySOdtILqaXr2WtReugrhUqQBNn+qCWGgLVoc8WTkszjm/1dIOu8WoF1u8ToiEd49x
Oz1DGQj7/l2tjRLL5+xdtC/hjI0bSMKhVJeiVbfN9rjWaZxEm/MYKOpZrWocYsJX1WUU0g/P4Aev
Y2zu2hKvMe3QQ5QTfXiKZMQ3mg3yhBUsuqNoAoFhnDzuSPH8NY73qBmPPXmNNFYv4mximBToYmoc
HZJ7pXbWBTkBcVckjnkWJ/GI99eEl0VkQCGdQMHXQcw0TESYWMbvrGJ6m8BmdcTtMwlE0Ta7umQU
VHRXgCOVo660adj2yUyzhI1q1bynbfdk2ONFPNCt83Po/39593/IuxPlIb7zP6fdCTUi8/1W/Jpy
/3jPT58DlfS5aVABaRkgqnWXUedPnwPV+5eKyMYBa8RoQSbjf+bcNXwOkOTzTtVTxajh5nNg/4uR
i04IkLaAGbjq/W/y7nyMfx+VMJNjasVgyKFyyUKo9KlZUTNE6r4yK0fKpAEOBYinhiat8Iz6ufax
ryTIvIinCKjGINflq/7j2OhDq0WmjiOmOMvtfHJTLgoe9gNeuJgQD96FsiT0uA2CXuykW6TFuMol
TQhhsGmacQkdlrS32Alb/seiBGNHEy1fVOfgkQR3Pj/IV6X//tJfTnd7ze1Mcm1UMgyAuuFPwP3w
Vv7+M5/+6iDJLbfDcu3Taz4+WaM4WI16YwQy4ufnyrXmi4paea2k7b50iHIQQqxxP8FSR6VnUpdU
wWG0I/fKhWM3/7adYCBNFpw3zSGxbnTBe/luuSsFRX7QnuT67YVyUy5ur/x4ufizv/yB3x3+tC/I
C3fTJIwtoKR0tlrub2eSa4YHvEet8HYTBJjRwJJuKVflIv4bCyM3dcpxqOGmgPWDFdOR3FvMXuN8
XMrbVfx0UeVmLq+/G+jzaiIsRAlOyeCgNt3yMImbLjbdcFGMTrQGR8BdK2/CIivDZa3RIcgXyn1y
7eN98pYGqGhstFY7y/uUYC5vloczRKOVEVKUI/4IrmkuJnUtiXX5N2+v0wfzYnfOQIqP191ufrn5
cVLxARlvj5pylsAHM9JtHilqlT4AEBFChn2HzEf41kwB/cQiE+41iVhImIXcJE6DjbBC4CcSCAun
oHx/J1dbCpOLoKKOLszyVevmVKu4wk5KLLoGOInK1cfEvYt2jgttWeyXHqFyTU38rZ7X6hYiR8E8
yP7pf3rbNuqCMho7/1N6lcqFbfF95ZohzFzx2v2xiZXrl3kq3TUTIlxZAzRoHpPOD/dQCBLAkNwo
7NFmODvJfZFQhcBpIcz+smpED6MFrwOlbbVKipSjkl+SyVUJNRnI5e6t7GIHnkU1iHqSXwd7If6E
XHWJ1cFLyLJhCQ0PyLHu6Nm94gRLJ47tXWxOQPZvH9/Bpm2lV5SE2OLelc6ZN2tbuU8avco1gLVM
5ZD9Sh/N1imFbSi5YFSyI3whKlGQXE8NZe78CrB3qoNck39N7ZRpN5q4emrYU01ehAMT2E4q9Zgw
j4Pz0+o1iITrK3BeGLIJIOE00Z2DO1fOsoyIgE5xg9Plx+fSkBTzA3GHFuRSlvJDyWtiKvWy8zFK
lbvkBbtdK38zl/jFpv5MI5+k2XOJwxi2JGIzFZ95igtlWfsFNvUqkGYy83sJUBFQFW9kGjOYM+GJ
ot9KxIo8JtdMBOI6kS6CDYA/FGFIJde8EegocoemPlShgtbA6L65EJkwHBMuWkaC4fSiFqtyO5/j
R81Nys2HL3BvYJorV6WJq1xDGh1xMwV3En2hCcNWsFAjP4xg5EhL4wCi0sIe8OCyvOBFomwmwbOR
a7dNd8YgDgu2d7mr64I/mTba67DouCUcVGpErzJ/YwTz6WZEGwao1SK72FHk/KU0U9r7v7+si+Cc
L/v39ogrO/otpVzdvuHH1zRCzMNs4fhVtpq+p1jjZlUrv+XNqrY0y4rhd78Z3drfUgQ9LVWzj5by
m8uv60jMyAdsRO4oqnJpO4O+k1a13YjJS6fHyfqX+1XeHUXSeID9ifIbjWgJP55gcQN7gsgeGtr2
tss0szMKUWuj1wotsMAB3RYBJq3ks7E1lFelcKthU6n9ReKJBoH3Adiaf9B+YhUfkYXcthClokfv
ScDKvr4T0BW5UF24SEpV9RuU1BF8K8NjKoymyhH3vC3gNpmTgHsm9rTE3nU8yH1+Pv3lkI2mWgiY
i1zgq4OjeQEdaQgzRHIzk8VO+NyNEMYPcs1x4e8s8qQe97XzCDgctmzu2kQHZzheWTZyO1BPhOkv
C3IBATkTZoqBqtF/S8iNvME/ts2qxQrYozw/DLSVTfXTjxu8FhdSLubJZSdpMOjg0qZ4drC91h1g
b9J7uFVUnLKppPfaIqLH4+e7EV9umy3WhGsQ893a1QjyiBoHuQgC7QtQJnwvCh52VfCg5MIRDLzb
PrlZzLkH6EMcka+Rh2+bcp/B7B0KrX2UWyY9NHUY4tQfq3LvL+f5WHWxk4XWMu3AxyubuqnudIFG
k16FOjGKvdo8FLrdrzqqR1emlhgrEOcB+mKoL0OekQcquc9SMZTEJZKBkZbTapAJqn6syuM0Kvfw
rOOFmtb2IheYsUGA/+pA4VPKVblTLkpxWK4pjJrpNMTtdnuP3OwfjE7kuMRJ5CG5V25OtuizEn3u
Sa7aJUMTsR2Jk9zOFPowzvXIYnbOAIWkuThcyPGMXKUKg85Y7IzFmtxMsoGLcNv+7WGAE/wd+Ur5
JmBVjJFv55Rvv21+HP701+LbeywvLrZtV358Avm+Xz7lxws/zuFUwPkC39Xh/9PpF6Po9JqBTk9u
+7pJUNjHBVruk4tOHL1tzi6QKfliuXZ7r9zs5io8pNZCbpiBQ8cqV4mSzMjPxakUU3S3cvVj7+08
tz9Fj6gugxTzWXlU/j35lt+9+Jcz3g5/+ojyzb+cX3wLuW+MaCncaKeLzgcR14/F/Pea3HfbBNHq
LbtxsBbygN7DcqzE4Ou2IOxTr31r+iZ3qZj9UCghhma3l3zalAf+x30Ay+HZdYm6kK8z5Hjh07k+
/spvj3d4hC0ruzJ/fOK/v6j87PJbwLymkbp9e/ljyMO1Ef88cnu5fKGlBda+x8a0HAwqbkDHixPL
hfy1BiiYM+m4Idsoif1YlqhkCZ73q0IO8rK+P4VB5mwaYV5uiUGbI4d8cvu2+NiJ0MgXjrw6HZMY
F96OG+KdH6eUJ5Hb8vDHTrmN0m0E5zgvBtdRCPGCFy8HlZKKgYq2Np2KhapY7bqq8cV06zgglVsD
R6pKXJVNxGcMbkW3N5rz8KiNzcqZqmbXm1gGoBkhViYG0FTUwfySY8lZjCL1ELr50q1rTLkpQl37
nWcevFkFaizWwiqDciPWzKh3tkz10SCAWJMupB8OoTE52qUH12c5pdRtL5WjptP+Z3KIB6OrOoR5
ypArEv13IBZyJ+xNZdnrjbmgeOiq45mOGjRAiBWF7gECx7TtASIcRrHogInuI6Sk4EvaQyxmLXIt
65t9HDNmqMnpgQtlQRp+PjS1gVqzsL6andodejEPui3kPpsRwsrQwMYNbhNRIQ0comhwtNYbzJRT
BdqsVsUvc43QOJPdsSt6YrlooOlT1PWFuni+lvwlLDGukj+MXJMLeSCFs7dsez/Hv8seDh8LPQ1x
hHc3vmwbW9kyzyL8MIj2OZarcq+aR+fJjL3NJCSDuEt6DJojvi+qst3nF2uitZZvk0fkmoUox+Bi
UJUhuKw/FxSm/7opD8h9UaVRLu6NFrHeqgdvNPUHOzZzri+FiHLf7YBcG8VP5Y1I6SB1/Li+cu22
6MU9IK+53Cc3W00EfW7bH2tz9xAiQNwkH7MFcUJ5QL5Zvk9YA7e2qW1m0Vt2ondlbJjDNPy5qcgu
MpSTvUYcrzTR8d5eGiKUopJx8kCxit5Uvig1om0kEkI9U1VvJt25G/EtPlABzA+vO/jmAntg1ouN
wIoJRohfklMgsSy7O7mgxHbptJ27Q1MOPT0QWEO56DLiUAvTdCnq7xBtiOanoqruR0Mmt6lpHtcl
lcMAwtzpkBrVCvnFcDBowQ8AMmHu/r3ZzUjA0cv+PCzX5Gvkq+Vm6avpToYg/y9Y+w/BWh3VG9nc
/zlai4C6Kbo6+jVa++NNP8K1LiFZoQFwdNuSlU4/YrWe9S/0J/qnyij1X7amabbKPSW8aMUf5/yi
aMqw/6Wqpq6iKNEoOPfQlPwvqqP0D9nYL9kfJAmOruGKixDGcAzrc/anBmZVURNBwW0LptmETYI9
4TYJcFuG9wGzKkmtLagszD3Zkgs71IBaqfFOnRIAato32ZvJhVtMDfWToqNTa5cixhaqD0hM3wzB
tLQp0RC3+KtV/XDpBXl9B3hhFRrZdwrcsQHIYd5XDV5b3rBh7IJvk4qpVpTFd/4YoAAAPmR3GgPv
ivQQILw7FSRSXg8lEx8Mh/A9JOjTzY/9pCXbckYt0fHY2Ynt7YkKWIvKxVxUK1YVHlOLxtYsqppA
BBGASu6TZG0PzqFCd/NFHQ850yTI5CnAdN6c+1+b0rZRy/t3MwAsgyIgoAfewp6rbFVEibHUXZgb
LoiphXwEsVanVNov+/WoGKiUAw9F1h6Wmr8YKvByYqYKIscDa4G7aeMjdfWSctEHpNtBA41B+KpF
SbHoaog+Y6l+N/Qnr8GUKZ5yfd2geVlTNVUviP8rjFtRkhQm7Ic0znbEWv4oCb/joIgMztWnTVcc
S9ReW3Ae73bsXKna1vdtEqyiHmxKaziXNAwubjntW43Sc9UuD0GCqRH0Ifrxrt+6BNLB1t0HabSO
1qpDoX42Fccqj8qVPQ0+Fvd2g0t54K/jyiFXBAo1bymmg/hzXyOjBpFcxhhm8Ymdmd8j8ZMnfABI
MGsI2qIAuENxjbVufm30zVgN30cPlEzmq8VCI0M2THW6alLVWqdF+mgNTMrdCrk2DOVV1VKTRLmz
CvaqGNezAx6XgZG/ydqaijVlGPehgrP7+ICCNdylJYlEEmZPYOkIFrXKHresU1aXyp6f5ogDi3YM
LON7P2fDovNb5u9MEmHlKZeIrHFm4bkzadtR5dvVadrvHMwTNl6HFjRI+njnm9QQBSV4kDnIp/1Q
TNE6qbWHedacZRHr4ZOrOOAq8mapVwhVKPiFu9G2yr2q82MmSbC31P7PsbOmFbFrlzTjuMg1O18P
1OAOpJKRalLYCyiBzPAYMluk9jt9mEJcTYJEne7nAf4AZXF/9IXHp9etgxrjslEYKvUuY7tXdG3Z
GkZ9xSgLdxId4WzLc+bWA7+4ZU3X0m6XnWt+S30t+yts9k1loTvKDubkdgsN7CgV+frCcZ+COYd2
gHE7Dn54Xkb+vGmKa1Aixy/MhiJB/HcqinH2um1Svjht4zDKNlaYGFvs5z2YLNhWgxRoVfDLXlig
8Z70jRZ2xz7yJ9RruJNQ8Q6Pguzy1ChbLAT7etvNwcWgSFO37A2q9ZmaK5LUbQ4iFkcpddtm8a6E
kUnxzrQJSxWJtJ0Aoq6DTUkJZU9eaAn9YW+lIVVwWnSvj2WxNpdRZAwoMv9oG4Wq7xK/VcXd6ZkS
POKo6Z2ojDqrqgtlxN03Q1etNMW5KzLzMmbcyFnm9cdSB8nlKatoLsqt3XCN7+Dmx8uIdcJcKkU0
0R/R0KC3wht4E2TNg691q1ZIEOD6rmEWt1SZ9zm1JXiz+VnCvWFd8Byd7/umeVH6EJoB3MLGhHQy
Yzy2r313U3AOfG6+1rENydlOKRxy1zqe0esAzRtjOfU1QHGrVEs/Az1t+qAOmxbJCuOaziu/+cnk
n3VieIuhxwDOShgy1lTkLMtpDle6CijFh0O4rOqWCC3WTl0O4chU4lVbuvUydYZTq0QYU8XOxsSq
c57teyPy8eu1y3KddM1XM1OKDYaJ36PKfMHUr97rOdXqkV7eAzqJlgCOqlWoq+XWGGBXm2a8ymna
VlNk78O4UzbTNL1OplBkl/PO751mh/VLj8lWeDIC4zj0gUFPNN4VALGWVU7hnZtkqAf7XQNl7VLr
6xrnlNhRi23ZBiXxfsrfSmzo0Me187MzmvjdNhiuurP7bYAOWOh0EeQy7hAKXyonqHZxkX6r+ugt
hkVz9JGTUNCS95tw+uK0ibuuJzdeQaxnhUmKac2vdVTzvNRieKnZ3rZUVCI4emIt6igddok6vE9j
USBOMU+A7KYNxf6rNMbZrIdnuIaBUO3pWh5U87HCHOmbg5otSl9aJ0kesdqCh2zRa5oD0atUHb63
FOg+5HF/9S3bBRM2Tovc8I7NrCtLdOUYXQBaS05xTi1QMa5w0+IaZ/CCfe2g2QHwGEA5qR94qH0N
lSgAvxL0wLfM+hJkkLHUMN8VTUOrkp0nTze26jyh1vXUZ6N56Iw6XduE88B0duV6DODoeV811Nya
NznLwB367RQZj2qRJRR+hjTMVYImAnsVNBkLcwwaHr9KTNiqv5RpwuwjhaLveYO/UfsS4zqf1FBo
j3/Y4fwSoTgkIREhraK6kfvjr4IkNDHJ9s/Wdt3lbAf2ogW5jDop3jRagZZ1zHn47WZhaXOAzhKr
tomquKWnRS/UjEPgtpVvlovjFuS0Zl0D5lyZrtOT4qiqM9QfqiIDPzoNXrq2hn7vZsisCyIGGP9y
WR2m+1SxNCu0WIDaSh3mbtOD6Yah6+DcuEhKy95mDDbSKqGnwLR6S197bxGDcsu6pYSgCA/Y/OyV
zhhWY+CVdyRzMXWzmh0l7PmSOZCNbQKF32r/YkS4Nk8NJnMkehZwgcnHJMZbCDDVrq2z0lCB6OoJ
fvAU6+o27TkOkHv8Tq+2218GbiPMNY4q4dGlGTXKmxcv4VQoT54a3wdGH5zmpj2r7SoFWHfwomiC
hOnS6kzzS1Ly8Jo6rmRBEE8oTBvA9ioGBFMNRMqlM3MsFRmfivFpi+CpM1A502wG9wW8rwbzHJ86
fJDpo4XMB25Vmw4bVUHT1QPXQM3ylz+j/qknB7GmpX2PWsYZ/pzvYgXDbMsJNpVRaMupcdW9FWTz
2srwmgWMVSwdU6OiWcW7DZfOP0YtKzezk6Bh1FX/DJ9lXreeS1JOUMIT3FJWGWOFZfiiaMYLn3KC
iT3TVgPCeG6selo73pa4oLHtiNLbFHQsSwc32iSjAJXHi2CGOpA2K+a9muJdadFbr4DJ0YK5xp1J
wd7CTSJ6wTJQSOomjEhhND0UpX6woJKh2vA2CeSobNYCxqG2vc3/P3tnst22kmbrd7lz5EIXaAZ3
AoKdSKq3bHmCJdsy+h4INE9fX8Cn6mTVurdq5bwmTFInLVEimoh/7/3tYT/2hjj10jJObEnuMz81
L/oM83MS9q/OA2KAdh8yevBuo3jl+ATiOOlZsDh6Htq1MraV3q6cRuPMzZsjw8JdRHBx7/k0Embt
yaKWHJvQSsHJCMGo08zPOLf6fWk43+3BbsO5Y2tLywsAkDmMaWgNoMksEIzBtNl1Es5aLPYM2nq4
mCs1r6BXYnXpLGgPxRv8YDVYd02OFSCZF5pqs7DMxffKo0RxcbEhDToFaYqpdtxethIKASUiJTd5
nTuI7z9mI4vTRQjQgG0SjhndR1lRv+hQuAlfp+t10tX1u/Ap3bUbeXQBDnMVrJ9biw5Uk2alXMr2
rQTsOzsNrfctcBOWI9lF10kmDyzYBRVKu6UN2/ZJ0ydqGCo3gRiwWjQ6Uo3otNnFqdxHgz0GYdMu
3Vt85GXGlbts0oiDsH6Tbenc1ih9sMr1awMKkJuwZl+MKQSK3no97sHJxAbpCA0VOMeUMbIarqPs
upr5DwLi0Y7wSo6kBLKr8M2LbQzOlYXIg5+obLRP0ZzjLxjdioPH7OTmpOb6gJxBCrcFiULrpo+d
03GpG8S8+nUtZlbVgCqReVkU6PVLPVvR3kjoXBqmimhq7VynfJ0p3OiOtss3F0AePPN5Nsd3Fe81
E/d9YX4LgJAuiLEG5F+b8Y7K5Gk3UxAT+5l1kE0Srlaa8E5vHX7Ge93gF/EopBTxymHWY1GMvyfY
VXBa77KIHQwbh2+AKoDumtxWzYGSqLz/mXal/VQYBOoU7Y/10hmDdKkkNefOFlRF3CW9C+gylj8F
RqObwY0dsmmGXGFHL1omfxV+3x5mgY8u1Z4l2utbIpzymCa/em3WDyMks+u6ZiTozIu53K02DNR8
fPdFKR/YyuirD7KPgU0tQUKydgVcgLUXR/03yaf2sWT0js959TveY68h+FDjEtSNkaj6+tAMlN+M
CVFZU5rmoaDRnSKGA3xIDiVxdvWphuYJMaJz0lPjjZClV+Xkjb2fBN9YZmkm4yeHK2Mr+y+k2jNw
bqC6OEkTsI2huXAcrf6zm4zXKtagGiEJnlrXO9PmvRxtr4eaTr8rMzf7o8wEncGAajOt+mVmSrU0
OLWbtmWFW+34cDiT2QPv4ym/n5f5GsfpQwes+HVwUi7Qgt+/MbTuDty1CkNE50KzxL5T1RGsw+kh
4OwOV71JcSAbEA/R/fWlf2gAX49YLNR2Pz7qurxGORzWvuS2Smz3YZ7Wd6spH2fdZD5mS/OQmlgv
y97eFXWlFlY9sFpqKAX3ZFRNROukX55MXNa7ChRd6Xb2wWFzP9umQw53GfaVK8+zbJxDaov5OJbQ
LRzH/DpYaU7d8DSdtcJUkdqfvQfMWbjl74w+CYhZ9CBK+WCy2WaVqbBEmdmfZSRf/dyg3tremtC5
x8+WG8asC64VDQ9hUbbFzrIilpZ1fGua/rNxCE/VybAXhfuSjvyxMyp7sLoYerg0TAB8UsK3lujZ
PHVvnQs5wOc6cJhtBwOQLo0bCKxuwIiPu7feDZVGtNW1976tA1dJv3ZOR1GrRj2XppsvyeCwdpQu
4GV3guDkstaBf5m6Wh/EvDc+Nkk03/jSz7F9RvUD7X3RIztlMccWBthh0INrKCQXk8YfxXE082eb
YmHTXqgKTftyzwxi2DkR/GZjJouv51h+lhGdIFfu79podxow0V0zQJQQ1RezTj9Xk29XWgvbY4uT
fy5+sPL9ME0B3I5qbzq5bIp2ONv00jcCu2uIUsZ8e9bfxHxRS1m8te7I6eDyK1AhWAdNS+SS+UDS
xCzuF0g5bfegea/pBJE8I8S5W0C+VY5p3rU6tmCuU1QdbK/XsbbutmfbQ0MF71iNd57Ty2DRntqu
zkJfw3m7PbSCZFStHraXXLyxypsQtKqyMNHceUiKyeZ2BHzAcZzsCA5dsGrzHyEeR+ftp/XqLWwP
DXT1O3rR/n4T+oCLTRRE5mclQkj1sD37f71E0wnqSuvPrnqDein0OxjeNb2+WDN4sX15Nud5n8vu
U++MKmQJwtZbae7bO96eWTKl8srUDuMcgf7Zvkbh1I7DPj4X6o9WxqP5549kZVR+GKaR45HLvDtn
GImM+RZQkzF5HAa6tt0Bps+i6cNJtcLADqdOTD1szzYrwvas42Pa/h8DCwBMOF2UwsOwTVh16ArM
TIY7q4/HQOo1cJJRxjBEFO7AUv9uxrTcD3xMduTrp47ym1pJDatSOLaHeciROf7+ouSOwlGCMMFe
93Hr29nKiLZnW1/R31+rWK3jvc92mzVjcKgm2h4KTXaQttPX2VHjNgSnuEXp3OxnMpmMoBllCuZM
CWL/8bCZmDY3Ff02U+gRFg6m2knPBvZwf9Dy5rQoaWOzMbms0TmgG4q9O/wCFVCzHQuv8c9LUl4G
jISWugM1zc+UFkSqbzkbzvsYxxNOiLiCyZZeZzXYl+ph+zpc4xjSciq1oKZtb1cPlVoBK2nCV9LE
1gOFGw3kxFq+G9ltM/3lcNf709ZnpbkelvVpQtZW2tnfD1ubVe4sMzSS6mn7Oj+fTC19cJj5lISB
B3BzWjUVHQdM66wAtCW+e8D/FLs3u6xJxt3mHPz7YbMY9vZAi9D2xUdLVSAZLbzWzUnYqncxLgV+
p+11py0jXlw4zVFXv2JHZa1q+6VKwoWQ3HeDO6UMStkmVRV2Ti+e60MyvPlTw3Ldz7mmG/Z3ObcD
0ZiJucjq/DRbprNuZp0nwNUREqHXEcbSomWGkQmMSmi4e6caigeS87vn1k9U5h2lLsVhzIyX1vK/
ktib9hGScJolRxJ7j+ki6UIwWlpVBpuQseP8yrQX2zdx05WJv8Or+LaI+GpldnEYWa0HfjL5h3IB
zjYXR4/zuJRM6TITrBdhuUMWBzpAJ0mqgk0DRsHIDGGBaSatSbVVvFHaXAU2uQc8c4dhJA5FVQ65
sq54qRvPCuNy+M2SbjyPglWplr+luU3BW8b1Uj/KAvCWLTgEHTUuRxnAPRPJg++540NW8209zauZ
UtY3a9agXbRTfsg6qE7FRAIDu9M8Wr8GQjjF4LOfcJRXxNTebZ3jgl4qih+ILlnRHIVyAtMDGO5D
K9760l1D0TkaCA42XKbXBKOTa4d6cs+9n4k7L+sMTICdc3Or7kwe7c2v5E129XIHEo2lPL8ZXQbt
+NiPya7XqDIpl109slguJ+1rbVWvkJjXI3Y+1UUtgXdGIrApcSE5ta/fpV+CJHDdA+n4qvuaimK8
Y3bPbIN2e9cw3kfq4wLXMclPVLN5jqe3DGfgK5OswDEhDsBigt48qW1n8TTHwg37KjsIl/tb6xvz
3jXGb1J4LPdaBlCD84FgU4CLHN8romNYE5IfwwpRpFk1P8BsNe60eKQ5Zqp+8Af/ahY0YRaq8N1s
Ateqj7E0f8lSvqRUB2qS0vY4elwjdwnnkbmnb4jjQF9TwViCSAvZ0I5Gxby0Pa7g0NRGOuH2jN8f
qukU6bMTChnpR4seJYT6Kdt1cZeA9o3p+nEEJJs6QFtQ0zX5tLbaejLgBlPtyM6OmjZQuMUVsbkN
rd7/wg5hDpaZLebAGiHtvzMr+D4RZgljMde7iQkjUgi3EmoyHhdw1Ew5ev1kAXc2l+SL7CqTRFPH
oIr56q6vkktpPHbPq8kvnnsTmV//fbXoMnaahQJX/BYAukNHMZEtK8/2wgT72d04tTi6BE3mSzkS
ARXvdpmWNIQ/1yW9b7M1v+EFsw+AqL5H2gjUV+gFe3sOsx7CC9czFj4UciZJ9R7zwbAPFyEYV/uQ
DTpjG3aMvQfur6INp1qAURutEqHK6HVdeKeRAFFu4OQNDJHcOLkCJWUUsI73treAri7ds2UVDY5B
YJZuOWbP9mNTgt61qN9Roy1qO0zrTm+9j9ir9Svl4hXbc/HQmEDpRBZJiona8+Jo8aXNvi+2p2GP
FvTRLXgdUnDFSWE8GZH+jfzVdwbbUIViWL8TLRWeEV+4tkKEHo4s4vZJR2Rcm9naJQ4FKAlq9ci9
F+Qc/DPg7q8Jwgpbk1+axv9GCd4HOWMaQWUPe91yDl6h/RR2uQau1H93U7+b1tl4q9NpPSSmD13X
Ll+daUpQ1cAgzVE+7l2biqMywrUBKZh5H5dh1tN4YBh0B05SNg8z5KFquWsS58tEwcGjfupJeNYc
eVHTCmwUfbzLNeej6usv1Qxu2yXelwPqPsRee2oF3oMqF5LUA9VUKxd2k0agfRV7eyvmdppOXMHH
RFLGQjGUJe65YFHpClYf0WHkZzOaZHN5nxRv+BMFyN/2zVwzOigteWihiDOfTde3SXo1/FeTydoq
zh0ohHqxGNGah8bCalEY6dVO/be8Sbvd4Nnm0aClmnlIeVyW9Cbz2GDTVeIwbfZusvyINaqUSBSC
B5HOKwvPr3QsaoyxSM/63P9rah3kMEiM4zD5067f6/7XMQIyLYbC4JyZ3pKoYZrs3umTxWak8Y2j
u7gvk013xKIfbchWQYYew4ZPNGyV64+6kF/hJmErSDCSuPKDKmqTfa3x3M8r8C+TBqU2og6hjqcr
VoSHviw+GQba0tltnj25ZVEi5rh9HaXnv72Bfzv6NkNgFhdvzDWpblxZpWwPbcvidOSi65V4E8RS
xSfQVvfT0gc4k5+pBpiOMazrdrorZDceqSYY7raHSMebsz2DKx/pO/pLokMfGWEzQ0ai46IxkVZG
jZqOyI6PHsKEB0VrTHVg98wkkensKET+BA6A5BfbtPa6dj+fNiRLwY3H95uHZOY27meGZ+yqCT98
U9jnXNcXVvgY42efZC7zIhOSDOtXbpI9KxQWsY6L4T4DALR9vV0L8whMm009PVOM7/friDyZ5s9T
BPlKt0r/DkQqC2u5mwcMnY05MiksiXT6SFlnVxG6nL4l8zgQd4SHDpJU15v9ohflxVq94rIaI0Uu
MeWd7Dx38Z9gFCUmQYuZaQelh3PP7LO9rXJUjnrYnm0PeM/ZUm1PKxWBqQ8y0XOw/KrBJMcPVWTG
ZzPiA1w8zu3CZgFHy8u4Z1r2K1YNvAOVGneixje/vWSr1wQO/PdumZh/qI/MjdK/Pi1XrmQLs+7a
QoUKPdPXdmtHRBTixsLAPs2BjDXIaupH2TMkTSR/SOqkveLpSS9T7WjZTnnKIrEvF9aZfz9YFUtF
aM6Mcren239ZnPYQmewX8jwpL4CrV4SSFFxT854r29Oiz0R/8rS7adXkHv7pa1Tp3Oh4yDhR2fk5
KzUksykRVHFabY6p7ZnqpT+P1dukeGtcOYGuyZgzIQ805WfYTHPbg6F2B+uq/KhJROTXKpnNKF/l
f7FFCnoaA2Oqm7Cf+vRiSu2YVcyp06yzAot53p3WH6uoj+8Url5hC6BZNy02Iw46eWcPEawOF3oM
dij2RerBTUf/QI/kfam2dXRwf9YLU1Ju62dSSemoEOE9S7gq5dipVdLHjXuXbcvM2EB5OhDssHjO
yiM4Ksug4SxOsPmP/n7wPZxDBlQkCpiwKPF3Lfdrqv22lYEUaBoEQvUAYOevZ5Zyk1sux6gYiKrg
1AJTQpvoH7cIaf4iB+ESApt3iaNhezlh3wKSw+m1Oc4UBnhHJCnebR9ErBqGyffg5ug71wk95GsV
OpkQ8VmSN2DBUasrcWkt4zIgATGgLGcNQBr+rzhbmaf6NJxtxq64ITQyUjGweb/KJnqOfCont58z
laplexJbcXof2YfImqg1wGftuiNr9ahm8GsPvFkJScQcd5PaxjSacGlRr79tzs0/ns1UsG71oVZn
KvOkbvDYuzj/tpd21Q1Hyx/Og9rkQXenStTScZtvJi5L7QX9RCVw7JEdSL+iDCUIT55kKGyNPxxz
ec7WrD+YyroJqYmcWK7SZ9vrOZbMPLuUv4Wsx4tbtOm5YaywWXBmusYJo2y2U3V8dr3VnVAPwu2t
J+23xSm68/ZOazLY684yh5ur0kaSeAEyyuYELkLEWf8Q80NqfbHOCUFi9S2XzS28Pd0edEpQtp+N
VPWXZ8/c8h1/v5bS6qGrrk/amH9PYuvo0Ghw7DcnnKmOLo4QIgnJqp2iWV1c1Nc6m9oWFxUi3H5j
2x1J52x/h0zrv60g5cJsnv84W5NrhRnnzi1Gh+IFEAVTbv05N7e3KBcowQ6O2BAvCGvL0vsRLfWX
Qo1H+naJj44apahX0ZL+opJH7unaI62GfLijSqCHhiQZD6i3tZ0vf/uQ/xiJxwQCq8/MfXvn86K1
B8syr34PWcEucJfw6WYAGPlUlmTXWIc8ZRMop/EsyxL+icUpX47o4eAEuYNpQeaUxbHJuyetOBRt
82KNngWWeAR+abB9iKOgYk8TzsxaCOB3N5nqj6wgGEZy5YIYV4SdLEzU1ngJyBGPx9ZIOAfxuNb8
Vc1G/myYa8KTL5+9xvxGyuXdKbz7tjH8kB2lfaRh0OavLa5Ftq7HJsu4nevDHe0jl95t3sVIJRyh
uGdN2D2dw7hylgSPQV9+j31z3Y3SLPdFQ9Q2gW6YMlmUlgf+KLW/jGC92uhWY5+vTUEnpznew/D8
XlPjh7hxg+lfBYRtfjKO758ls0pqqdCswf0WkX7CPXr14pY68aU6u602hC5FyWFXODfG9I9eFlmB
+2S4Ea5KO6fNxUkf5oKVcdqAifXgYlgmG2MWqSxUhuncdPVPzkiKpDUWZWYakZKhEYA9BK5mr8f+
gFpQXZZWKFJpdV7oDv4Br0O4kf0ziboFaUJJPDVrVAp3Q2/S32Jbe/AZXOwzI8/PzjT8NnzW9W0i
n+a2t3Z9rYH0UFcKhs5w9rMM8Y2IJDnQ43YV8TszW3fbU2qezHO7nLEh4ChYBuPBKFbt4CcVhOXS
1f/Q3/7X6/k/eD2xQZKk//9bPcPP4mP66KBsfLKjHZbzr//7f/78m39H4Qty+b5lGY4jdBW+x7z5
l9nTxezJ6lTQ4oLlcrOB/pXLt/x/eBZfcH3LFu5/dnx6/7ARroGVOYJeJBXZ/xccn7br/udcvq0w
H4bh2bqB6Mvb+y+wNQYuSWasfnviHsa9lcvZaoBz9Rg8TaoZPi0FvFd7YeIWbMsdTTp7QhPgq+Q0
h2XrwmHq2wwnRYk8iBSxZDivmMtSH5a77UUQQw0OOtUi+6Yf4ouskr3u1XhfcmmGU20Ol77ENZQn
15ET4KDF3z2n6UMgq86ud5zxAouFYkG6eUJOlQ8d8+yxdx1V+VOe2Qxgp7LFJXfCKoGCI1ZPdV7V
n3ldrke7FxkYniSjc8bfS9wJtgLTNPxahkUYv/hOUtXDjzoeZwaG4bJgsfMT923BHkfvYXTvWR31
FlTX7TtsuPuoo4tjjVSdoMCQJcRLnRUXPe7wU41i2Ek4yxeHW0e12kfqNdpbZ4gInJsfeCVxnVFf
sYMP7cHu80czjr87UWG8IOnWzECuUVZ2d6Uy0ujL61jjGYVOhJctwfphEcHd2RmLtLmFb7zG+vvK
DAing7+DcfwyTXAJSUXlL1HsvqfNoStuVoeJYhr6ZN/ZxucKwHWXuc29UeD583G742fvAWwvetD1
6fcR0TDWzH2Wd/hHSwDeS0rrqQOBF3rYgcwDzdvDgWPodz7VNcRAwQU4G17wBjGSMfjsD7o50HsT
F+E69x5YnPiSODTGePEvbh+4c6MSaSkxnzppPgmsYHh68iSc2K7j862Dw0OSm/dQnqaQbpffzJ7C
wr1bpW4hGdXlbUyzoLSp542w+rpI87u+Wy6iSSnEy9pfhioXEy39BDkjvp3IyseEH8RSGj3NHW5D
zWQSQ8FTpcXBYrnXSI43I/IBKs3Vi0wHbgCR7u3QLFDs1Fwnr9CN4v6ce/GT6ZVXwG1Xof9gZ//Y
wEebCRqQSovyfZbxodAf/N13ovPSOPcN2586PxeWRTVn/r0VMgvcun4ZKftyvap4y2W0Y/xcDjN3
fshRUa53zKm006ijjKcpMlv0wIbuQSn3kYuZL4/4zeXITFdQ29RTdtVADDiU0iSh0a6MVvUYbaw4
WbEGhZJaeAqCm50c4po9JwpFI+dTPVEs4bTuaQSEs/OVIVaig8YlWj+qXHUk7dxwc4OS1+gLNenx
q2Mo0+kAPC7R0VC9Z5ovL/3ktXsspQ+Rrd0NMTjpkdX5bfFexq6fHpyuvJa6c3TX5sXRluFZiwpK
C2nco7HuzWqK/TzRw2CGUUk3cTEpOOvq4Yoc2gdQhKdseVnYBe5pMWCylnuvIxWThdOxeWArM3fp
cSjg9ei+miViCUePc/dgvvQgK/WK999S2UmSqM+51OSdZC36oytE9Cju6cpmS29p9y4XnUOjrm3o
Y6gpUZyFkfF1mRAUYl0+l0irockGTLp0W46L6QXsQyuLZV/XhZHDVs7WJtqwnJbdfzFfrXVOA3Pw
qfMYlnifWIr+lTb2kQkLxWILVydZPDPEsE84L7FWgFaLcmbq7jisBzvRH3yJcYCKp6kd612UJi91
0q77Iqle+gGXeoZNs8gi4zhgJz4sifETX5SGbHk3vUTYBiQzIJ0VmgGp1Dce3dYoQn+Z7iVCupVd
KPmoAstKsHKWUehF+s8sReQqTfFGZ9RLGhM3gSaJoj9GDjUIlXvJZmmcK4dWQq+MD3ED16Gg2Atv
61oeJt7A1ja69Y6aE+nuQVt/yXwOk2g5WMv8BjnV49rAuJ4h+dGKh+HETuGJNjxocwbU/Dpiyp+5
nXNBM47PzRjTNfrWqQu/acwjcd+52dcFGbySleYJN9jFJn++y6PMZzbW5ldRMKSNl+RcePJY55Og
NneauehwHcX/soZ+XVEiRb9IUFr9b9PFX9REoGhIaGnQiXuhhu6PWiXEpZJpw/ARIT4pWsYKdKsA
yePHaY6bnappvR8yozppnZJJFv0CEkKE/CnCKWYbmrR+fnUr66sP0oxxhutfFtk2J8t3bnVG5CCr
loyprO3QzGE7f95Fp97K9n7a9XfiZu7d9qIcIGtyoP15l1VCwUI+DumRlX254hpj84IS/ecpEYKz
N7wJn1FX7Fivtc4yXBuT02I4lKDY5tOsIl/FhKbOfshxe+tue1aZBnWVGkO5IRM6AUf5uxQAFhgj
sB3Ivkl0Bg704li0GKs7024CfbEfqW3M94u/3ophMQnwVdXZKOLdOIJ7nLT11s66Ffxv2GhbMf4P
C1DTZHn4361A7z9/dB99/vHPK9C//tFfS1BCRZZhQxq1feHowlbf7z/YUPY/dLQqx3I9A0CUCZbp
39lQFtEiQFK6w9FpkyLgP/2VOrL1f2XNaZguP/CfCeK6ZwsdqgKoHkQEwVvjv/8TbrdgDK8vUSKv
lbSHma0vU+hbNcEWihQDYHv298O//rU447v4XkrI77//Np2doEXGhLns0KCG8bD9rBqI7V//UtrE
U6Sb2ktDUTkKYKSkwEKJgi7qYItKmCu5MJneaq82FSqJcZCSFD20RdrwznwvGkeV7FihPxKbQIvM
GqWKfIyjhkSJZiVSckIOyRo9YUVgyfU4+Y3CH35rlNDZoXgOKJ8DCmippFChRNFOyaPY45e7CMW0
QDn1UFALJaX6SlQdlLzaMO42WcIeKO0Gy1rre6PjVq0vsc4t/42Oro9JybW2Em4pj8Xjj5SLZZfL
HupuqWTeUgm++JCDBQXYQAkuUYSpkXZw/Jj5wVZysY5u7CsBOVdScqREZV3Jy0O6smgkP2svJJcy
oxch7UZKks6UOD001ZuZxafeEQBoNfl7Ur3d8VS95NjsEKsQuWmWJCVCt4KSvxulg/NBsYS6g9xu
hrWSymclmhsnnHGN0DAfT9U9iErwlmjslRLbq+VXpMR3qWR4WwnyK8o8U6M3PyYVXzusZWT3WqHh
k82iV4hbzW1J9RlTQPHYJW1yVGWmygLQ4QWQeAJWpxYHm2aV3i2f1sZ7l8o+YCsjQRWzKuxGOVNG
qmwG+A1mfAce/gNLGREs3/op03bZT8qkkOJWyJRtIVIGhsJ5Q98hHaGsDbYyOcB5gk6P7wHafAhG
CGYwzcedfu0Luh4zG/du3vgrDlbuVHFAdeO+1f0P6SBOV01iHphpIUUNUWjoP2tJcWAmPjQ36QlX
l02Ywn1eury9erIoQwZVAyB0Fn8jVVVDWjcPTemzt/IyjUM6affsth4YvDpknxgwWiX3oMFCfZmI
q01evaeh6q2i5Pg0Mrw+jFJOOO1JU5XWvm/pX23pBzRX8TwvhhfQnrkj+kxFimDwbM3dXdMStAEb
wz5ypPOSTRAlSg7lGLqZ3JeEWID1aydiimDV7YGO5tb9UXTlj6QdQzJvMpC2+5wNxaeua8suEYzw
Gwfm6aL4DR+Vi4bg9qnYS3O5+pM4Ixj9yuQc7a3hyZYWbahZHc6oBU9GPtEPV3zPk3zPIuTHWsj3
hL0XjPAVj9pQfRCRy3Y9IRjNsr54TUQRw8RnpZktNrXhovk/ZoPVL9fXgAGTz4dm71xZ3fyWW/sw
olupNYk22fqxmqMGzGz628nLZy6P+9WnbLtGtdmnk8/qA9P+lLDOn/b2aL2aVfPa5VV0IsdIRSdT
5j8PLvua0v6allQ/ZQRdss55ygfND7MoaTH5o/oZo6ffORQzRVr66ObyOGFZIVZHfyNhDQwCNjXE
nBNuNudhV3kiqMZbZuWvQzn+zDi7bG09cAGwhPGs1WNgjeWuJFN6aTUCS+lXUKgyWIeeTvIWJx2k
tEtRFl2Y3sWrOR6EBYCCBNpyzdRElyvKGkv7ZpXz/ZxCyzLN9jS29i4e5scWeABDzd49uSWpIDf/
smjApWO3sUISL7fY9X4wYpyunTjNXk4CNeqpSHK85zr1ikNcmMjirbsX4wpB33rAU+oFoDWxl+YQ
yTSBCddeMZmmcqoeIoo0CDk0eotHxszebR+2fmOV9JbiNtNR88GAil1is+0oPSRJIpCBsX42pThh
96Ced3arPfj37000szu7kRnI2s4KmTc2YbNQCpGQ3rJJdBsdADrCnxQMjZItiijvrS59Npxx1y74
JbyxI4y6aj9Gm97ttTFM6iVgEqCiYUkjFB42nv9YRWEEreauqNcuGCx21q49s/RfoEcR5SHZhliZ
6AdzTQAbjLa1W8hBqlNrXsfpWghW9Xn2yyz1cyTsu2412QE6Ff6DWvtsJ/mNCxJfzTAJjca1phmy
qacHbgbXLmZTlBGMDxO7ePKBsZLUufrZUofd9Ds1gclVZfeZIPcHVAVxqxx+L9Ey3tEM/poNfXNi
FxvWRrweBmf4nc3sgTXPgyLn2tdUNN8qYYAxRYomSDaGDtlctQqf91rk/V4HKq2qRAQTPcLnnvam
rMSKr+HXoEGSv24hHnTFJ6X5utwtc1LfEtv4Mc3mM8DI6xAzXk/kUl0p/ECD6QPfLN6MwcZDmVvy
OFQ4cbN0efSi6kurV1rARoNzB6COWFlNL4B+AgdlXwVdh1Y52htO5AnVTWCOGahojspPP616PAsU
AJK3przVvvioNPvKm9+HKdePUWd9RG2EaYfvHbvj78Yv3QDt+VoT/7uuffq0lG+eGeNPLR7p3Gt3
rl4wklqc36IgJ8Xcku28Cb476fgzQeLnWx7bMeeiN+m401QY2jCprppa7Qpy8qJDxAta7DMnm+Ex
bv4j/+c0cNoWpvHwPDXKV9V3oWxAuZWFX+x0zqeA0i6SebW8Hxe/DxvD+GwZpfm22aDdNd/KVtD0
lVW/fWmAydHb48CSbreS1sAQGZ/IKS741OR0WagE0zsXv2MnO1YXnbcztDLMe/aoNB7RvcyFLS7T
SxozBkxzOEsi3ZvKSmfREcY6krjWnKSYqhPUCy7H+z6dToM3f+ATmAOv7t2DtKbP+E4z6FbsK4DC
9aq9m1mWHufeHS+sFUiCFXbDzd4nNWyoQMxs10wf2x9GoZZ43gA8zsmvcGUude89wA+editCfjjG
tNs6mhGOpe2Htr8eFxx3J2vG8THow67nwyLT3JOdtZtQXzI8ZhaeEP5+GUpg+0mXGzWhVu2Fbuqi
yWjNEpSLkdy3KrUt23YOQLZkx8Et69uQoAwYlYtdDu66jlsBqaT8dBcrv6Koci066VP6q+KTbFeT
Qil6t84uksphKpg/eHO0XCe3sw6eIB8jNJPTiNne0i7iOK3cWZuYdr8sN4mgsU5BfdwRIWsPpGJM
BOqqCAd8z7WY9Sett5rAbiHvd2QUjjJLnqumY9+tNeahxtgZ2M544xhgDVKc21XP920ccXhW8pfb
57/WTP+BcvsSJbQrNDRfEbwYv7fJ6u0XhXIh0z4gK5vJXojli4ZH9eRU0NK7yHr1VwI5dc1OvjEC
Eclf9gzrbkhI7YyrwvLw0C0J8RfiNU5aXypr/GkOsXjwUcBLtLej02ivZek1Tzj20kicacNAXKWa
8hD73q2t0zrMDG7ka0wNvOXRBLFa8Xjt3fngZHq7azGthQipoGvpLscPXj6ICo6+cPGoQ2EhpoIX
/xCvmnzFa/VQd919ToKeTmy7Pum00AcV9zW6ZfGckf3DFZ/eZzWS94rQtdtc3Y5GDYTeQNVL6nbc
5QkrG8sheJNV2IcNJ22uehZLhNj2U/fz9tJnVnvZno3m9ADIwTibGmMrmOuUY7i4M6ZEWLu4nr5q
S0lUOl+uthjFfeJyYhOTOS3ZMp4nbptB5hXVMdOltmeRfj+XuYUxRS3bXV/DhsBSzqxRCbU4uuG7
n8NMNuKATk6v4BKduFFcu94dLgUi6Yni0aclk9G/sXdeu41j3bZ+Im4wh1uJVLCi5ewbwlV2MafF
zKffH+n+270b5wD73B+gIFByKFmiFueac4xvACb0rVUvW8jdCb9J0GLcNZ11S7sSV0SkJ3sIZeD+
be0aKzqOIuwcCWm8nhpbkBuqVTfK2qEth/hE2NkpYyFpleJYF5N8HapwrSkj8wLNfGsYtq9k3fd3
yVA8VjB0DllZPRhOiUclJ2E1u9WyPV0neYq8asoYbeSZ75EAnENvpzcdy7616e0JybspPcikt699
dhYbOkHzTF15aVSvo3JbiS7rCWnNC7SVx8BHxTLZFKeLKj37n3r1fz1mJ+nvKKDiWETqJfOIbBW0
PiruH5k6cks3Q1i3Azc1fGME8REmdKr+vt9lTNRNIk00R0Ur3WVz2lce/PnWZi+y7OWmyIIRpQyC
gaDSPqJGa8F3L0zICiGP42T/wUMuvECnqT7o30/eAoJUFoARiRHDLjLCb2Lk8oXlJoJCI3VBu2v1
IewOLOREWpJ5bA0ZavIFupjpPlKB5ZCxp+0RLP4SzgqOBbX4c9P/jWMcJXwZYKs2bY3aqw3y4Bui
ufyO5UZmYWcDYm1/Hvr+DwRzJ6ULJXeYtTvLL4fsAYh1Ofx50NGjXaEi7lpQr/IsDKHW8mFYzofC
CSYAo8dvyOvCe0WNywdjOYR6gHwjiQbardJlIbOy8ZAQM9eDuR3oHyzIXKf1M14uaWKL2ikyqlE0
S+jT2W8s+vbCJ1bFmgUB4cwBWm6kWYJjHpPKCFXE+lSMvowLdIZpEboisANwNGTapHiRhFh3CL7t
CZozk+xmCUcpGx1844FYLFbwb6osA0f4eGU7FbvRhiQweyoWU0LIhPsuWcBby311diVQn0w7TdLW
C4iyqYA/L0e6SNqdAXq+nSmV9XyzHKWY/r1GHd66+Vt92YXrEX7r+JeTL5otApE9a7W6IR/XSpwm
6wVGGlDrKN7yh39DWZ0yXMWWlnjR/HcuSNLWMYZy1yNyYCppbhf+6L8gpH3t3+H5zLcLoXSaQC45
bENXSf5kLAjSBV65EEgXOOlyN9dLEt20Fk+33GwI0r2vGg21z0IG/UaBfh/OZ+oYxpGbOJmyWiCg
zgJxrGek1A8ZdLlLzBnSGpE7+bHN2IYvdGN5ao9s4vzNcuJIbBnwomWvYWgulGfom8sfVM4cTgJ1
CqIcKhy0CKsWedXC35RnWUmMpGRrolxZDDZAVOo7ETmpIIgiZilRb4beY5ZfZInxrFJcJIkJHxQX
lxPElb85k3ym/yJM/gWP/Pv+8j2yOTOviGsgHHpkj/z3z2Ejlidvud+0aiZel8Of3zbVWrav5a9h
IVNXM4v6+1Cv8MVzraA2mR9kxuyvMhGxzv98ZzcTqof5ZjlavrEbuA7TvRnX33LDuPVKXJy75R4E
+79kiI4mXqu2Yd4zaxQFdjvFkwOZTK2pNNxSyiM3Ljp1pf0tXFwkjP+6ayr51gHysu1tNqlMkv7z
6zWtltxEJ6FheW2Xl/VHAbo81s9a0OXo//Qtc8oowSKs6HCW/hJp4VL3ZU8KhLmzaHiyzdazS4Hn
l2sftlMZ4MdfcMB/cAKrUT1FTP42znAtRhBzzM0RlC2LkzOvS4TW89bRxq3caUZIN8X9N+xs0bf9
43ARw2F62VnRTMFeFslvqVsxc7IT/FGLLkszO9sDTYEvAXnZz9Nf7kazkms5Wm7Csnqb+lbz1Hk9
WtRh30Kxn/t+jzLZBuO7qFoWadlylLN+Dp0aweJWhKsauAuXx5cboxYD6gCRM1QZ2eEBGg/nVYUP
EPDx5RCKEvPnmU2ezuS/TB3+YgAud4dAsAPNZr1jk37g5er2P6w/lJaA0Jf7PXB0Ynb+fRLO5+Si
pF3OSWPmrCsA1/9xfi+HyEEYyaLNWS93meEm23QGuP98DpYzWwb0rszE93+c/Mv3/Pwf1cyLz2dy
/PJYhHibHfRMlo9mxvzyBJcfAfgKHGaYafS23E/uNyH1X9DVf91dqKpIQq31/5/I/G8mMgoKbAYW
/3dN0ParwIjxPwYyf/3Mf+hv8n/NghvwbzKNse/Ryl8DGdv4L1Nm8yxbFpEgljKHbP5HFESkxn+w
b/J/aQZRcA4fQDJYbfX/ZR4Dbp5f+s95DFpUBz+Wg6iIORGcpDm84x/zGEctctsv7BS3dvlVxKAg
phnfX/1hoITGQWUT6yRPUQZiTQu2YxhGazvsWlS5ymkkA8oCHeQF9jyaHIiYSNnhYHKRg10vxeU6
82fdzNxkrB0sXL1yz4pwRgaurQIwVGuGGX/EKJcuA9OvCcG5bErOIcbHuklDsIpFrJ8lLu1urXcd
zmFFbAZLyje05c8Yg9AIZJgseqNBl1zjekEUec7U117BgWykdGjjWF/Rrb+WklRg8DFi19Tqk5SN
NtFSFCr8JLb1OFbXPeZu/NGQVhP1Mx+MwI0nza2TXShHEL7RphAq/Q4cJOcXTgpfNTdjLH/oaXj1
U59eXg3m1Mn249Q3tKxaFtPCvnQNPJvEtIDKzlrDno6YZSjbSAexEYfhQwerp/ILdMxOUcEDsn87
GVwMuh2e3FFXNrWOUrIyYOnFxg0TO0+3fGqbricSlYTGadrrfedmdV0jKBlJTSj1DBUUoXlO0PZE
BoZcF8YvPZWOxJy7kaFtE8b5aj5to0HZ9PA8VyF6ir1GKDz/1DG9T0yQKlO1rzJlgu9mX+Vierbn
nCwfsqnZToKpO9Al0dB56+UGGzdzckxqw9oyQdBkLNFjgxQXAMhn1kXIeqQ/aue7jXRXyIzH1XBr
TMZvR/V3aZ6/YODhfKDoa43fiRX0a6kpLyN/lj+JKwKJFz/Tj/Sw1lBfA9dMWLljuxbrCpcbOIh7
MqlTN87sW9/obxJze10UzOCPkAw/SwtxTtNiqImPIwB6ZLL2zqzRl7CX8mAQHBFy6GBzofSNYiuN
0Rdw3Y1tMZoIk+SmamCxOgAwekQQF51WbZx2BYQVMGNgAoY0cEdVDQ69M3q2jVi24VKF8AyqQBUE
BzOtHwxfYaw0/taML/LUVXcIZWdumK+UQJe9BJs6aqMmAoDUnGqqwz0TA3Xl9+mptIsZJe+j9MkN
dVMbTGwgK97ikABeYIHhqZXjPaLW9iGtXaBF1Y6FJbvvqwOFenNoIiJUuyDdSSQrU9vAYwgMf284
/uvUpNLaHg2VawyCYnDxzHn0gw3PA3G2sY5o0BlxHUAbiFPsVfSXi4i9iB1CopHYwq54Mys/tLao
kRxPbjl9R79+rDFg7cOwGkkQ7N+RYfhB7iVNZa9juk0WtfCpTuR3ZFjOHgPxUzzQzowsuA5afEd2
1XSMJVqhBefuoJjTVummtxArpxd24pg3IGhqeuymRJ+j0fVLkcAds/qeKnZod74fSR72t3DTWvV9
Z0fyTvmUxtKZIYeGq6gDk8uIUVER0ggYE/OQN/MfXQ5XO4+52I8dPfCo2gFVYMKC3BA0nLPtFUVy
5ba212rYI/BPyDfIFW161EJeGif8FUlIzMuhehgI17yYmIlWIaHMwjLKewtRJV8jm5Ce26FvDLTc
jLY2pvWaSI5yNsrWTc14w9bOYJwR/K4bRjN+oT73IjIRbfHChrNZvApana5TR1OUtAvXRoa1ybSK
bOPCXrVd1QOXxLg2qOVb2lrztEZvDymZxqJQ19Pwm3Fh9Ggw2pkUEaPt6zIyYhp5p88gGQORAGoq
69hLeFLMSeLvCZIG6MNBsg4oWTL4RJ8+6ievUswOPi0cPNo6/LQa0ydnc9LLOlpLmQo3MZ8bHYAG
topNV6njqmZYPKBlvBWBsg8SZ/DkMqX93puYI03rUFc5wJEyrBCPKbs6yJ80aMib0bG2RI4VB2Ci
ez2M3rmAMkec/FuEEURVrOFeRrpJFpvjJeYA10xnCjRNzNSlKc+emzz/sOThFA96f1Fovqxtx/+d
4bzzZIE9KRfhSQl/STF8PvwWJcNCYWApU57wVT1ngsqtzqMDXANoOVA5to7cp14mlxeb00AlZHcP
HR4csqHghOhGN+xmJudsCVbH9mAPAfZvH8aAVMklSKE3yVbV6whuISS2cdbEtSvHsbNtUA9vodUW
Z8UKnrsRbIITWauACb9bxna4NhQ7cjHt3YypjvGCyhfclbewB4XjmHX/qgOqPuvCunWFkd8NDU9V
CenDalbPnNQW016ro+mpkOSrXRG+S3YIur+hyraMj90iBu7XRN3wGpbKiQtavVOFRvBDec2Lie1c
ojNhr/z6QJ9+U6soFZLJr7c2qtpLWOxVH41sBgUVD1NxTpkxt2ob7TM79VqtEW9GL+J1mENG0Ube
v3zsj21Qhxcf6p4alPRTjA5HO9xCrjXmy2TpT6P6mDYd0eEiyr1cdR6Q4RZQisRLMqW/O813SHXy
QbQkzm6yJ+gwLiYDCmYnM+B/W58kIeOYN83XGLfqbNQ99w7bmh7QBUmKoeaMq5GJ/TEAQlNAN8RW
6Gm91N3yjuBYNXUudjg3hZ0hRqxWZXc2F+M0a5OzHeunMKucO5ZqFFbheJZzx3ZbSUiPMh9oeAzN
G2Jd5BHMkLaiSAhctUeNFzYIuB4bhuukFkiWKYQIlWhi1aK88Iwyd9zMFOFdG4c1l6z9GBvqaRA9
Bklp63NW7cXENbCT0uhsknRTdVh2Jocyg8uJitz8wBiV6uQNPSeN5KJ8k520PavzzShXH3Y8bRSf
vQjixU5NStA12BczZNSmLsI1PSGmDUgJ16SD0PAHaEmKEfDMCRoK25v4PZE6FhL2YlyXUmk12Myx
mRglngbO9S42MRz7E6ulLMsAPuvwJRDPbfinbt5HgkRc2ak7POvVY2CpDoP6gxOSPTsIK9sWBYWE
GiqBJ5IJq/GYNrvSDJKLzoTFhHZEs5NCbmAa4VOKyHJ9bru4W2fjgIGFmYmil4jUrEYc2O18hAEa
ASWc3+MkLfFSP0QiPfjg6VYQhIa9yhDTs2i6e2aZflEOAdQPKt2VE3hlieDFmGKFi+akvgg17wDj
GoxRJandNA0fFV11hUCG25TGviQgRaYF/EeFX6RYDL3y8FXPBmVrZpHOnG6ixgITAgK4AwdqdAME
KAA4kU6drTJm3SCWEG6S1yRiasEOZTVN95Yuezbuot6ah3D9Ke3PNgY9kD6ZfT+fMiUw5vuhuzHh
y+htJ8Jlxw9rMJ8qEqzHO4eTjQljZIIrR0E+oj2lZQ7RnOp2I4LghFGTFXTwt31pputWsaTtmBSo
TWxrA74ov4o8dhO7vpetpr5mqiguc6sIT6qxyybt0dbaR/DnASOYknY4TnlsURayxVSzVmR7TKsC
87WHilFjkmsyizELbC6taXEKlL/QJSeHwUSS00d8m4HbwdNRW5S5ql4c8z0LG8v1SzVl/s9QPqyH
16Aoj2OmvhlsaCGZhWiKugSBb5OtgbHYa2nkIt21cHwY3+oeZiZrNci0e+3hUmS57Haj9d4hfVfK
LNkCBLsEmKI6hW6RIVpt7eT7gdJFQmGUR84N+feHWdR7iUCVdTv6J6nMv+SMjNvquVKcXxYZClbe
blsgdUmPfawvvsJmYHD55tjtZYzGHblCrvksHAOI6Ad+870UNNsBPmlkOCdq04sk63vfRyTvA8ka
+p0AiYfEgT8PzZBGEdFq08pGhyBQC49hT5YyLQe8otIkNo3UbBkYPxsDYdzwhF1ZC3N6WY6rTNNO
14ybVvvVCg/uLwZmrh00x6EuH/hGCVYB6me1vLcz85ErLUqk6Kuj8F6lY/3i19pGtCFAxNY/JFW/
VRnO84oTGA/i94Sgwaie529Sy+TJNhzY+NhJ4/5W6f7RzozIzXXloVDQr8JMQuQEoTSquNICIU1H
874gIZwz+09rQCILsOETt1WW9MC6JlzjRUc0FDHZ1De2KB+aInjpxT0YzC1n7GMTXI1Y3kiKDdwF
SoKmf5n6tYYSge9EcL/GnMK+w5kOA183OgKm0Xw9V3qym/9fNtSrRKlPvcU1XhrBDekPgnEsHlS8
oBLNeJsWywoWIPgkDQyx7XtZb6IhruT5A3IynQzYf++aY3SwGMoUeDDsECznWEY7JsYuW499oA3o
wGXYPJPugFwgeFCNTpleN79JNovsWVmTOM/doHrost+Gun7tRX0c2g0dwY9adE9A5erkZvmKipug
3IzG8Ftyxv1kvyMifPFDuqpl9pi30S1P6vdaH84S1XWUTcdQlFtGNLuyLn5po3ztVPVkCgqWlum0
CTdPtcaHfLAfzTHXtswhXoFTnMxR28VKu4c+kjWj11LiUNB79gz/67WREazlGXn6aHTpLryUgovr
5JcbCfqXKwlsmFK+Z0eWopgBnhYXdFCj0ubTQBa2L66AbK61z5lSIjQRcsnmwTLA6g7OJbszqCmt
AkMgOz387hAGSb4yemkFza+cP5DqtcKIaYKxDFgi2iI5ASHwIJqu5Cq41VnPi9EMD5k9PsK4OyLy
ujOTFqiHupnnnn3e3OlTeZGr8SJUKwM6J6EdqM4VigRyaUjfg1glGUdaAy+dYa0kU12FvZFz5mD9
rqO3NpHvGd9ao5K5Fk3H2NBvptS+1kl3YBFad139JWv6QZdQeJmg4KbhzF96nPPoBjQUUEneR0s7
S6N9NvTqKxkehZJdKxm6Qo2Kenpq5Horego9htq6bX+WAeQVTbk6ZvBE+39PK9h1QAoUQDDHTllR
u23izOcV4JpK4OBVDPYu0BBQksQOS298w/m0LJl5qm/qtH4jLgfmKyaqxjV9vPZG+xsOq4cG+CEr
6sPYF79kzdiMUuuKrn601W2YpBeHMGwZzIxes93Ksr2tR/dFnswbxiee6x8cTveM095lGFj28G41
1XPAAjclwPEa8xEP5mczx3lOqv3UZfqTrNSfwLJ+Bc14lzO/KRgjQYM+xsD4zf53oGZbGa0VIaVg
ZY34rYjLjwbcdh/qZ8SGKA7DV8N/zGuFzDhZbEWn74kFPBEJcyi7Hohe74jVZPCxH2FqF5qNe2j8
o/Z85NCLveTDDKcx5gq4cEtLeW0a+wkwKSB95zxQTOSl8doz62RNW6MKOLeJ5pXpWyvFH2g7Xd9J
Htoi9GJHBo+DvwQH0baFXC7J7NGN9oEFI1gFSEUkmBVYZu8kIpPNBNJGFm5rrdrJDfRzNhYacxrV
8R/iONzHOiEu6gjKlVPbHFCtXQcUO/nEUwTAErMlAurGsrizusoLofaDX60Pkv5unWk0XmyVaoTm
WMfVByLLGD1HVWmvyrSFcN+Gn0IFltvplyjxdbbtuouOyMA5yoIJtx7YJGK4NrlVrK7QORpQxyrJ
n8NnlsbPJdDEbWAD8Etigj79/n7Exr6qEulRcNlc+Vl5GsWM49Mgn1rPU8lZjWR6m0fyBn3GvlDI
i3buy7i6TwyNlK4yf6uRuVoxsfcm43kdJHxiE3cj33qHppNWbSJTvDhDcV9pYtZf5exMdYQ/qUCN
MmIEk/p+F8B2K/SJHTELB90JVMMdEti+2UpN/Q7lFBnnekIwm0fpJWuyvSnJW6XpL3knXbJZH6aA
V03YGhH4aSRPkGOfCC86jFaHvCB2RwVzSp2/OuP0GGfKg14iIazGUzlBXux9Vay0Ko5WGTDUujC8
cWiZ4lPowSjeFmwDdXOHNgsIl++qZrGlnePOZkbVOlZZ8xpq2A4FezD9Zmj9VVj5a0hUaJQfYp0r
Lrs/2SGqs092wiFQU3tV0pYyWT/UnCMAhjeV4d/FoXiVu/ixXGEs2QasEd1gnWg9nski42Nf1M9A
wj0Brck2gxMFMJVWn6yRYuedeW8Iv/Hm35XL4zGkS5GP5rBuIulehetoFZ8iaL1YW058q0fVUma8
Kwg6gRAjskWO6bd/atUieUBzUcYyDRpfEqW/7/jrWi4USn6Y8Rq2XAEXBrk9qpiQjOlFVPlpQHeQ
Agdqte5qmlCyqlkUZYJ+JVIXWcFwnN8vvFBvndk9O2rzntXpmSn1lig2ME4e0ag3tcSdhdkbWtqI
jWD8TPXgT4RuvpHTD99SUFAKPXGJQ7/5CVthKNyRSzhpP9eIDKg1NyTdeTWyiyI/gIpew3cnWQ95
798ragOiLEZVioKFCqt4aMQDtF6jgVGVShIX0jaHElgzQsvBZESbmk72qg7QBhnM5Dd5SXtSpDOH
je7mVG1oqETrymhPvtLLnpNDn2KD/hDr77XRX9i5UjClhHlZ43067S0nfyjqhOWqg5sLBBAPYbll
WugZZn6RJQQwapGshqZzRy37TOqReKwv9OfzAv4Makh3tVRSOWXTba85fDYU+qaYeeBixdWBuIBw
3dpQlwW7etcC966b6rnV+5XSdMW1qLtTwblMMh4bdFQ8ayvq7DvdwO6Kg+1E15mqjvCBvmKuOdHd
LgpqrJj6SLNt0uJzemCNugOl3Xmt5MvHifUTZXqzMmB861roXIHn0bcDw7GqJ7AXFVv4TVKCMnAM
X2UEix4EedCeHcCKwKTGISoibWyGCfXDUKjC621kQwa2/db0w1UdBo/sCH5NoZ5sqho6edvRMg9S
sgIEaQaaHUYnNRwTfPf6Y2w6V1+pVETQ2hVe5aUWTN7wBj4zwTZ4G4PHSRquup8/+4aFo7RJalcb
WskNm0rfxWUybNO0gN+jKtTNOXSimQxmOaGHVM5eJ339DFHMQQ5ovaiFr22inHhPrlt4wF4ZClL+
sNWLqOWAFQUosKqbIcnIsMu4cdW2E5BdxSYL5HQtavZTNvojsNMCSoTtbKuq5hWKxg1t9ua88kvL
cYGHYFTptKci/c2Q4UP05zkUo9WtJ1Hi78sje5dbvIWooGRVIg2AFW1MtlpkmEeH9FQ+fsxwAofN
eO5Ea5oGCHzCoN8HRfwRluigAa/tDUVTqd9KqEkp6tw4q/ZaWtluIMle4xfIu8fW4t3A2OzUdk9z
0H83yE5eBRH4B6kWxja02HMOnEpaAii0AKtCDYVlx0DTqHZmdjCK5AGS5lfcTbsSwPMG3FHEmdpw
UTOvoRj+ZLbN5e4lKwp2AAUSJO1JivXnguyIdWRID/V8JgvBWKQh/pmkFh0SM+kAXmsD6wrQ4OGz
mFbC2oQJJ5uYEKf7XJ4yCHjsVJFRe30qrnGsPQ5K8RwSoaFfxVQerDK/lLntJQqnrNEZzO79/g1L
wye+b9POdmaKXbOAMEn1v5+K9IvYOTclIrRVHF5BA0tuMuTPZY98TTLGfavqh7KpfnGJO8n9OKwV
mR2uLlBrB7U4EWZPCf5b2Tqqfp3s8lem1m5rS8SOdCxMBF5vE7++sb/O2EGlzy0S01VQKuQuhA4o
ae0zLZmHIUjFIyNpHnr4yNildunlZK/IoQTbXls1vAUZH+DMUfcDQwddQjk4WI+d3r35uCYh+6FG
T/a6aezNQHnyiSBeqZKy55IN16+Kzr3dKhggmp1KoITfD59sqxhdETRO5gqJ2tgjejjfAIXzN8VB
0DD1bi8rtz6OPmViaYKxeiCH5pcqxhO8cGqtfPgtD8YusftnjeSB1rKQStVPcs/VxxG/peJF6/Rw
73PlrSE7EUSiXWlJEzdAw27D2Qgair4sqZc2u4sqie8MrorgQMyZX/nLCqDsxuUNGc+aJsgq7IYz
Q64Xc8b6TebwFYbinsiqtLdvzFDcSiaCQpqjESfxEAzpo5q1F8X3qTzC+6JND0bjl8e+kfd0mDt2
iZD26FdjDAiIXZDMuxG2KiWP2NOc/jSbWbcY3LFLQhSMacjpSVU31VPVpR8B9f1a9437Pum3A1CG
QO75Zcp+MPuv1EzeDL95lWXj0kii9cIsfQiidWLGn2P+FcQ0NHC7wN6jnW4ZBytTTpJjeqqGkkyb
8AmN7VkohPSNEzQ7MXzAqABvMlryCgSYW8pxukYM8lBHmLes8kMb2Go58kQdk3LSTYiVRX8K+m5c
Z6I+OFhktllZfkmRuBuZKWInOBMRcB811pvTOU+zi3QyUuxkRYSLtKcYAXI3SNnVluAMQ356DipG
inG3rZ6CbLjEVgeLQYQ7cwI71Q7FV5pXe7jU1y4fvUhpmMoS3Gw1yoyUA58iQRyi21tjpUdAhTaN
mwUG/HN30Vv+67F/3f3Xj/0oNP2o3iajxuiJUIU6Mx+iuFA2UCudlaigPi96L2cW6ABb0xkxT7cc
H+K3FlGdkWQ/6sfl6H/x2MDwJAXMiGkJqtx+UR/CzQLUMeek/IRv/8jdCHhr9tb0JOS2aw5L9PYc
JkKs9mAFrhFm6kr2y3SCw4ZrSJqfrj5kJHothyUZGADO5kcnkDK+bg8bf/FROtmApXK+kWaL5vdR
7XOy+uZOQ3K+lctqby8Zp8vT/D5cbEnL/RIZDw07f2WhHV//CA0XVeFyszy2HC0KRMue87B/vrxo
ELHsw2BPdED9OvRMepYIEzER6kPXMNFEh7SIIxt9jrnBSEcGFliyRWz3Iyb8eQzXiLR32l922V19
qf9MUT3tCffAvm4n8IRox1la9GtifHPWLLwVEM0aHFlB7iKaciD8wBx9TsF3dTCBNrbafyWNTWzU
fGPPlvS6qA7oukfXcSRvnFgmNQPjTjYIPBCJ4u8DO79gOichQR93ipBZXMfuTAo43EjDGtY5n5+B
OADMMjtiW0BeD8aLDCPrrmMTEE9GcbYyZHMq3CxvKpxkG5iA75M/skWy/WDrd07bj2d7mG6Q05I7
VfebQ1gEd/JYEREVQn7J/YS99SpG9n+uq7I9Nwj4WFHNA1MGCLECNi7iM6uaiRW1wn+jgv+A58Hb
n2GaDZhcUpNaXKpsqYaTmblmVmd0PlR5L/XyvdYr9bkzBLkNqEamwtyDDyj21OGrJwAo6UkOADXm
jXbuVE07j03Ap18b7nBiXCat/GNlSeTxI+05M8hpyfWTiCJzy4l9jZrBhuOr+cdE9amANNeXhnfF
oY0CweqrVpvshB1xRYSqdmphqeCgILtr8OkWjLyqgMXdLhSs1E790Q9APHBf5hdonflliv4ULUSR
TkzkrNFdjCFleI3Ju2LUPiUueYZekmQ5qnorO8sSiTnlcIJ6ImCtpoxUaLflkzJsOgVADPtz65TS
kT7RIyX6K7+pAe40Wmzj0dyB2fuj0SKYGLFhygFym6tT4NLJA0vDhYlSlXimpGIrQR8g8xTCTMYw
G8/KwEA4d8ZjND8TZk8S0znKG0W2QMNaNmgbM+BdaQfyjUoCntXASc/Ad1653snkWJWPFCCePL+J
TJRQmjBQyZjJ8V0hvIJ1Upmatzz2/eXlK0ZmAQluATjYGAd3OcZcfMHZi+bYny0OpiKrqF3j4kFH
zBfr4uyH5l0s+U8D3jhp+DAr7Utu48cR3GmSETiAn6EflMeoQRaPGeu50JJqJTnlOz5r2jcTXdlq
uvVT1x6yVAO8IR+NhkpRMftjwQBmJ1nrqkrvSi061jl1Xoz7NISeE2kCjH1ArIjcQUu3uhe9UMEd
NbWbyiqpVn7tOSFeC9OnTrUk51YF6QAuMcQSY3dMUJTu0eFaJQ32fR9BTgN+ea2UuqShhZAbosaA
idtujOfe70/2mLz1EnYBk42nbNZXJUM6o4i7dMdom7IEA4s/u6P6GDyJoZWXzDo1jFE7sucdlVlK
Ej2QK+OmLW2rzsIhrOUEv9H8/t1XFGFWJr+3ZUlmXgbqudA6V1IOtk2IkD9pfwz2dqtK0bFMB8MN
ggjC4qGg0xfUa5xE0OWvfhdYa5xyG0kthgOgPxtgYvfamtpNn25TyGkTiuDaSmp6xPpG5uCAU1FN
VmVXHKSIYI5SOstwa1gI9RkXXayrTnrxSyavapgz202KnSDxzPdnJk4nbraie318M8DeFeLRaXK6
w1b+NIrMlUbtWOHI8VrDvMdgvC+b+LeuXImeI/KP+E63sJv3HMUHfKpxM4JxpBb4ysvC2QsmJFdp
CC23xGzNbkY9EO6lmUG5mwI/cQ32eWhA4ss0ybqb9bwM6bgdDBUzDRVlre5bBmFDrqA+hVbZF3kJ
AsfmDWWTo0UKJ2UxIc2Qsf1E/akIDhZVnBvVAGbSLKk8GhTqWsuqLyvQf1kW4PGWWaVM/NlWxM7D
WEfDLjRwoYKnRBgafHShor60BHZrRn2XWVawj9qBXLtEekGLWlGflQUKFF1Un2mlsEx3KPnDP4rC
um/J0GFFesUSX3b4htsxQCsmRcrK8gE4oeNdSSFkcEHFENbT3VxK1pp8GA1GdqoVFZ4pWmUtBjoR
0Vh/xHZDp77MOW/gOIHnIzDy067N/GDlOVI1Nj+rwNQK0kfZeqsjOcbkm+7Y7eY3UZdPKKZ+AQj+
ittPKGbGBke175pTsGPd1a8ZL1Zm0NTLVeR67PiZBwyYpKMRHueINchvms2HbOTtpqK93Jg6+VFL
CEozXJRwaL3KZPhY+egCk0QzjsZHKGnTxmBHydt9KQPFePNJBMNHdjGjDPSCKWwvHiBKMqFfidCR
vaknvM1p6BWaKmUzTY9wLAMmmq2Ea93XCZstHWRAesvzqaGZTZxdJMnep2w9PUkVXH595jPCGj1H
qn+rXb4lanN6lKZ4z4oUkuecn40CLEsgKw+hQc2sZvmwRtvTra222hENQP2W5l+DlPTAA7HiO6xs
tHTNU2wg0SFCFlzGWQ9KlG9OSmeshkWRz9ovI7Q9SxXv7Sg7uNjEPW1ZB566cgHnuhL/zd55LEeO
bNn2V571HNccGnhmPQkgdDAok2RyAksJrTW+/i0H6xazsu+t1z3vCQyBoAgBONzP2XttM3qAhRRv
dDoVW1eED/SsD1SGnGsobeBtV4ljElULVKo+J3eMiYtjAoMuszL3WjCjut7/tOrlOSdzgL9tnUxL
u0jk9HPW30YGCOBpeKrRHuAIwRY6imCLQWXfJ8EdVRZnB2GZ6nOHx8PIjf3A3BgSufq1USYM0qpc
LdTWj5IK8IZJ6bidtG43Cfe7IIXPG3qS7NNUfAtqqA3SY2YUhkMmMBrHPKM8EbCkjq1a7OrimPLO
vAaeJRw1NTgr4Y+itZHXOSnmakyI55j77i6d6DelkeLcRI5wbuZM8dURlpFYAmNb5nGK2NyeaRWD
3RZ22/vQxEkTxcp3InqA+DC+RLu90RAmnfDaXam+EBokY1HE2ATbuk6/ZhA7TkaLbbw1kHINS5WR
QmYljW93vPqUbAikB2F+GssXOOrx+f2IPLw0LACIe9V13mEhehlf5WZn4OPcqsKqnXZQ31/eH6I5
2TeGOh7mAFYXi2yai3LyN4d0LNLovO5ZFJEPg0nO8Yrpy1wknOvu0lBwzrMw9/VCfS4Wu6NzCMlv
3dgDNsSk6F95JB2kERoNkZ3bEGlEJPdih6ULDuvjTD2VS7A4imopzhWJ1yRrNXgZg4WlfWdJXqht
VVsNnO7GNukL29PyNudRwbBVQ8ZswCcVdrLlC7pUvPtzIze1Eoy7yFRe1kNp5ASwqMilqjsTU+DY
5vGxVkzMaJp7cEIwt7bWntfNMGIPmyp8h7bbH0g5U3y7sRi9ikScxgzoYEYZxM8mjVLVkADvh+vE
N44eUEGGJfNgk4TEZ9BZ1TkbSEFGW1ITWAcwownyr2oI6a9I00MfO9e+mWgu5nDjjJqEg5QkpDNy
R+H3kOuwFnD6mAIlXhxO8VkPgVJpdvKNZSvnAyrS88jyxJOZnV7SOJtMnSiYoNo/QxurztQWgD2I
HkVHBTceSzBTCenqHIAP+FQXyJQG/HbWptHZl1146aTbs8/D5lyYreapbShHl5BGyHrQTgqfU4oi
eOySCSRscp4LnOkYTc6pY1DbWf9hTMWtNk8kwZXnQX4I4UTDAKfITR26/bGJhb++duAM03nd62Lu
rX3CJKqdm1vgffF9M3Clqc03LRTL0aXnm2lxsy8H+9iVYtqJejxHBpbXumI+oyz9bZfzAiCpvGq0
4H2AORdCIp3NIgZSqPrhrbaogLW1maJIYTo3a9YXPugdxpLshrZ25Tsk2qITCslc9myHapJF+rca
hLjBRwiUIX34uBHxzrg3HoKRud7s1uS+WW/60D4nOUJokgh3OWSYzbAUnLUtBXMCHH7+rx3iv2WH
gOBk/Z0d4gAgNY5/xVOp77/yhxtCNY1/QJlSTU1HDor14J9sKkv8QzMsQwXZbKwU1D+tEJr2D01X
EYiZwjZoSDgApv6wRqjOP1zhYuPTdGGrPKP+T7wRWLL/Yo0wXEd3Vm6WZgnHMQznN2sEsZwUbc1Q
exRVohyyOesPZG1D9y3UmzRm3pYVQFUqUMBq1xuf8E0zCXab+ZTmlbsHM//ctjSCswB0kBET+SQW
Yzp1AlF/Cn1OIJlmxiFt9W7L6rpjJlx13RFbFYlmtRk+jI5SXPS0fUJKsRMd3V8DzfXM4vskgFEh
+SK/24X3aGs08nqVjmgwMO0Jxxb822S9OSxuGIEAh2Yu+nbHGfUD2cIVi8bRPuhFUGxddK93y4Se
Q1hl55fRlBKN1d/XjKPeIpBQ9COVu65NnBsCvrZLa32qC7Kg3ZYw4ulgWERTLEpnnkO66FMfHhYS
cw+uLAmAMED3XJ5VTMXMzc3GE3EQYgghGTewB7GJDNl3GcZvLeMZMm2DuXPVU0sce2By1tfOnF8Y
vZvrGNr3mtFU2CnkmDqXdJ3S/H4mIAPZiQ10NnGNDZMxE5hF4hu13b20TvCTisZAQImb7yadICLi
eSrY+ORX56qfjik6V7dn/au2xWFK4l0CfxuBRniTT8FwTMgyUDPLOJXl9LMEIH479sqrEos7EkuW
h9ycZiwlbfhYxKixbFqnUW1UBBgBg9BkqERSiJ8IF8ZzHIFb7Fzr2sB09YMpIeJRgEOsl4VZlg2R
oYuKfVXaNZNneoS/XHN3ZTaHZfF/ij6/K+Oia//zPyRn+BePz3oiW5Zjc3EI4TqqA9b4V49PToed
5XdrPRYAmFIR4O7Ve7ypU4aZlJQgOjoVHnxg4zT835iY+2aV04fMDCrmkdbeDi6SUYXuPhqNEqDA
oN7bWGT8dhn0O3odlhs+qSWpQcvshCe7Gu7jVAz7JcKtmqFqou0b78devWZqSlaNQXqF0uUnIii9
cKztPQLlkqacHSOyrJbL4I4qV9lWoKon973dR4gRtlYGDt3qaG1V6RcSJ9qXlsm3u9jPQ9abD0iX
t8MyvjEJJ92+5VR1QwsVFauYRJ0fWgPHoN4jqEbmpiFMQVVf6MhWmPG4j3//gWuCUfCvn7ghbDkI
OQ6GMeh70nX1i6uqgqEcsnwpHu06xfY9dzYmZ1qlNMZJKc89NzAxvUThbXaZ0goR0azcTdXw1gkF
/2lcTX49w72t+uab2RfUMLKhOOhq3lywb6NgwxuqxskucdDeZ3IT1jQAIGEu27Ya1VMyjQSsBARO
9Yl+pyblsY9aVHfTV8lvPGXV8NKmCkFjWXxXR8hiRUxNZ3Ggb8pQUmY2n4gkUs98SsVF0fS904f2
KSNfgZyd6c50Aojmk7ankY/WqlKZ0BcjE5N4UTcLMHgWX5csq4p93i/MQZxLWy3Ussqm29YoqgF0
Vp9j0Tqy8XqC6pwfxKJ/L6z+MjaaerAZ3GYU6/t8IHeyLpLyeSanxgh038xBMXcGkHfmTpvemapd
lFS2pycYD4ywBLs558C44NrGUUl+WB4Zp4QlIPehawYJAjmQ6fp6RxOS2SKcV08dStwn1UCsdeK+
2lIYtcQXsm+DS2V8ytsyfjSN4UjVCH9bm4QerNl9VEYPnaMQMY6A1FPGRFpgQkH/rN9jqaIhVWBX
EUB1kky5DhEIp5SK7bmy1E+odG/pTkJcacGlzlMNiQWeDQR3Jz3EcYuWKrJzzmYEv0sDACruHb+q
CEDKUuMqKanNPJ6VyOFOMnBJL0M1n2sWW3oFVYCZOcj5UEL14Mi6zugNGdOz2lacU6GjJwhVsrcX
0zAfHac/VEM/n+Y5xPVj5nsu9O8dBqtNQ0gJvGS6wJTDvxVR2x5AeWknZopZ14kbzivPoSKraWRo
1yZVz0RU557BRGPRcDOOM5BaCMUBJiia8Ut6O833epQbd0EP37gIzP0UoyzoZxKLLNeuUFaysQtQ
hXVfn2beGXXhtDoUOUo81+zQzwezv4zOm67FqNL6Jt2plXXgImDiXuTQbs12r6D9hfyoTYdE6C54
ojAlftL0yCgjKXkxCHxYbG5PaUjsLHdHzanu6B1+w7w2Hv5+GKDt/ZdhwCTMXHORJSLUg+unaa7+
12FAC4cgCGlIPmCPAVoVqTJhhRwj105cfzCX4+IazX1aO7TNRsdv7B6gd+9Fih0fuVgIgqLRgKp/
MTcLcC47L4bnkAKMp3J7Pw7hBEFNmI8x8MyIwaKfLq0ZbDKzPjmFYu2VhkIxjbnupHREM5IAfa2d
6pWo4NSvF9ICR7TUSEDn2Bu7Wbu4YRZvLXtPJnJHr1ULYbNzOV6w2CWbsm27LbQ3hAp68cMK9P4c
hb2ziTSVvmUVDGfi3CxAsdLCX1xqeHm7siGnwYgC/v4UE+MmNJ98dFx/X0FbhIdcGMQ+t4bflxPk
asKSRGbLBihjP1aMmCR1c75Q4O3xaUqCERfWRa8QiHaC6kfSd5Q0rMzYd4qd+xS5yUbEFUrRVDHP
9Syehzx6G6r4K4Fq7l6jngsFPyR7Dv08MaTUHWckN5DRI3TUu4J659Y2TM2D4DUSkUKISwXJaeEC
Pluupm3CgZiwOCBukBakcTMW2BGcORfAhmbmZSyEAVjx9XZTgkB4yhIGAAK/G75RDbxL61bpTTdZ
uAeAGnskb8k+U/q9tOFd1PNDrLjRzrBZ6whdaR+0RPSXrEagLcORy/yiFiwJ6yq/9ItNjVZuDtPQ
vy9mvk3/N/yBaue/zhbkSfl+WCYYyJNWZ/JsC8eyNBOTsYwN+OXeNVLeVsKlCR7w2aEpGUL3HFiV
e146rT0IQ3uumvygKMv0MJjfksWdbwiwVCkoe3q81F9EoO+VIqOGJjJmweijyPMoNVQW2nTJSX3D
mvUAdjjBpmQp+7Rx7hUzmz87BcJDYgqiBzqROD1dEe8NeIIxhe8tsu3Bq0xJLXeawTckI6ouGct0
u1l2C5zPixb2Li25MUDOsny14pFEIHCN26mVvBb9ZpjuC1oilylAKWAVKFQU5EcPZpAR4kYjt7Ma
8exGAX7HRT2M+oIM0gitizluO66cu4QGKHLVzN7bZuvXca/s/n64MOR64rcP3pBrG9Ui2sHWzN9G
i2IBIKZGIaQkiwT1KVEn0lcYPV8R8QR3BZr2vTAiJOsO7pCOMFAlglMW95fKhKOEmyl5yEtSsExl
W0sL64zv2O/T6lkEwsTCFypeYwzuFXMtDm9cfqWjmldSRhSsadlZZWZwDMowo3tWdZ4GUw1yTsaa
wByomkAfe1JRHGSp87kpohI0fxR5Bd4vmCfQ27mdP8KCb2EvZSFRqbT/KJed/v4zUl0ZSvH7h2Qb
tqpqsIU14/cPaYQl0izGaD4wR+SOCcXsNlbv20X0pyYayMJrg1cQjjIKb+pPol8mlis4hepBNVC3
M9Qprlns05bURorfI/5UVDAWmXEUZiuoSqmr+oC+qRABuRZuAeYyyBvG7QLQdhUPJ5y6xMUnLyjW
jUPZXqJ8uAhMG7u2ipDDaDQRnBCnkJW7e7e1v9KpMw+MisuTjfynmXT3WFGbX5w2vgxD7quVQ7yj
wJxVMWP0iRqYsOwl8zUzGOQI+xV0XlrkLBTbSrc0TnVXOAD2MesgPOqJn0EB66TXhITIV0U1zUMR
vwxK31zi3tjNfQo939JDv58j40moZGrr6WKd85bkBiYSDCQnXBgD4EMCGvGFDQhhRiSoExog2HZ1
qyqeiwtxQ5P+1Rq5LEfWOttpLMxN4+CSNkhtPIy5hSe+sNQzfkAVHknoWsqBKGK6YMYYbxUXbr7S
ZfnN2MzYaIH5taV1QTbTPwAK3ikd0LC6q60r2bQ2BFMRXWhUvfZ6y7DRTp5epl81tG5fnJTcD8K5
NihgnUPOnJBQRJvWlv59aIE+khXUQdz0i5yynwreeb/egYyouINNVF9KUV/jSrnNRtW5bWqFanKU
ISfV/KXI2isCx2MtUOsQcEDLsFRPOKlKk1K1ltiKjK48iqIJn/UU9CQuEBCidXRqpLMinsUL7X/1
0zi5aOOa1i8mBX6ogbFu1uJ2C4G33XUKtdDEse+66lNOwO8tUr4rWSjRTjNdug4tIw9RkrE26OcW
7nFe0/ccCZz00mz8QeYsoq3SCnekTwpqZnn6hFUzipXoQjel3FUt7pn1ITXUvZ0n3/QyL4/zxCyO
S4plr4bZ1SESwkn52GnUX5gtkQQ3do+6Pue7CLol0poQedAUihs+XOcd6P5vbzEMZr9fxaTbsBxV
HdNcCza/rUhRneb4WwYUjxaTgyl3E0xFvX1qqahcuSk9LBZDP8Is49ZOlUctor+m1W21zcap3s8B
GDg1sZhRyB6VbjZnPTH6bRzcKXlxb2hJ8STFjFq33AstiQ4xvlOKDZH2yUWrgf7F0jfOgDmz1Kqn
LnHMvWi5b6/jrN504JyydjySY8A3EfbjrZMG3wdneBCZ7j6FxC+UfM3XgRyCjaYmzS6ggOJxz3Rw
cZK6oQ3OhBUWfj7VmR5NjUqw7NimPmjS4BCowF6miMBaVwk6MpbtXYMx5KwsjnMN6hI1a443r7Lq
gn8cFrdmr5/BEtCHcN0FaVfYf7ar5YibfHmyVKKHs1BE23qCKFhU90PRmRRkyuiTvtT1IY35v5ky
JU958Gi58qfFotxMgZMdXaPNwDfTb6oDRjdhh/eDmosbsGFgH4R+SQL07KPTUPkw9ZfWUuHYzlp6
sZCDHIfIyP1whs/s9vY3GXPxEPaC4J4opgGo026qykPh6uNZldOZMEHBn+HopoU5AVRlyvTQEfGG
HVffty6y4NjkzhUX/VFPWdBN6sJsHoLNLsuGfcFkj1CxPLhqdenitrDA8eIU2TtRg2igU5CvTCl1
jVF5Jk1m2BZBJfbNrDLGwavY9kw6SpiL50J7EiIim6gc0HsGyGODMjG3vUWmuY5uc8HthWjRDXcB
clmE/hYl+aiu6aBVfXrIZHIl9tKXKEGsIMMOaNa3tEZCkNZl5rKGbYPLkFjzPZ+Db7bpt9Ek5oe8
zHRvljoJj9TAb1FToObuoJSMdf5NNW654wZflBJgatBxRYbqmB2xY+rSInIOjDy9AlaDB9tnn9Dc
fqVgo97U8lFXu2cgdg/oH3Sk2ha+6aJLtyG0l50VP+etot22otXviPi1PfRX2c6hib0JRO7wFbrp
g6PZ+LlLlt9G+jNoxq9W7Vj3yTNywfAUtQjZIVYnenkfK99jUh29jm4O8RjU7kMbC9k8mA588dL5
ZCxZjlm5q7dKkpV7FNAmYmLrWUEyh2qae2Ua6ha6TozgEfffqc3nDQka8VNGvrLXTUVyDM3iUxWW
+CpFIU6VeBr0hilPqcefnSE/1M0NTZwSLbnp7Lqy+67qiXOeczrNdofMbEnjXahGMZ7sLr4fQ5Rh
pFbtQpxZDK/V/JwGnHZMjqKoW17rCRkXtIXCz00VYxWj+IWOVEpH8nNFlJpnWDYcycS8kPNX3tlS
7KEMU3ZXGc1j39G8ztyaFAHTzW6WHqyEG1CeHOKJOZmCHj/sk5ci1kzpo4Mr4bj5Ho684GwZoo2p
qdFrrtq1N46DfZeYFTWH5jt1Cu0ahZXrTzK3uEgjAo6Iv5ERiC3mDHUXh53zdKCppWP+c48KMqOL
Y0SfkqBTtlV4yJKuOdTziBukNfOzhbvc71k/wbQzgkOuOO1ObWjr4kAaHlTSnYRZbgVRUX5WRPGC
HjO4m0wKp8ZQZEdy5ju/N/TgZKQ5KUUmnl9bRcwLEQ5dzgSlpavHR7BV2Y3mzNNeH+ZTnqNVWqfN
s/mly6rmyOId88Sc4o53k32hzNoV1x16gH3VJ98y4v52InPERatJp1cGxx/tAP5P2XqhNQcXZayX
60i08satah2Gl8FklmCzw6Lqn21gn3gCPpMYqR0EcqWjqzJJSLvEIgXWHq9qUr8tFIu3QifIanDG
B3oILh+ae8fFgnVd9OM1qxAQ1IX+M6tDtF0YD16MubglNV3bGFXNmGakDZ12kGzuM0ru4hXIywLu
xRSbKerbg8Xc/f1O+b/Ze/+f6BOd9TTrzn8P2nqZadsX4a+tpT9+55+tJSHjTXTZPxL8LVt2d/7Z
XVJVmXxCf4eSwnvf6Q/OlkFiH30gCcSyqNuypv+zuWSIf2BEsVW5PBaCyJT/EXjrN+qWcIQpZAiK
qQKFN+CD/HWNzXnapg1ZAFe9fsVoTc0R+9MOe51p3GGf++WT+Rcrev2v1Wjzv/w3+fwvK/o61NEm
jvw3KL4/Jxoiz+XkY3YJ7qms0fkxXzDjhzf6vqTTtDFe6ZH8CPfx0dhJNU3pOV50GZ/VC0L1I+d6
CWCYa3Tbldvy/PcvVQXY8tvUkP6Ew/eG2JPMGr6831IJMeWpGTJ99cZu8Y1W9dKeCrlxR51ZqoEZ
9jSEEbcy+IdUep7sdpnwCEM42PTUIU+dlAWve0noop2j0e1Hmqn6tVEsG7gk6XndyBjoXWCIt1pS
dpVwnE66uoxenhArth4rAqYCqoVUtE5w1TOTohha18OOOjnaQUnSXDcOqBoGatz+WzqaITZF9B7x
qryOJVR0fTxI6O36sBLDXeHU4y5dGbBmvHilijGGqBZUu39uyH9ATS8JkOFSXj+Scxmd1X1lhoeP
Q40aVxl1d7xFfEj4/ydiqYWkOPY2ZjmyVCq0q/SZ3pOfTXvUDgUIozXR1ljJqda6XQ+IoiAJ0qD8
FmVQqZn+UVIZhl3JIHjiJvRH8vO695H83Dbg61XtaJKsdcr1CKxmi+bgtG5quadOSoXhAw0hDErJ
j4WFa69w4o/HpZG5dIyCF7Suh64WGm3Uf2ZDL6a4EQDAUNRyqFuoL+GJ0q0tKvXPWAzbU9ilP50h
qbeWfLQeWjcfD9U6eTXJRt8oNUqW9e2aMtY36cJp8dZ3vn4rTkNEDIKU99zh9V2u75dFJrqHdVc4
YAvyJXn8eIdaqtR/vG2bZCDM2WBnq0hpt0EN05deBSfpx5td91TpEedy2GK8bk+KAHa57mGtG/aD
sRwd7M1MAMzn9bmMBupRrtwHDQmppbQ4nmPK5dHK9sUlGe6cHrfS+lCXOn9i7eWZwKKKpGK5t54d
GrXYw8iEYj2+HuIbZ24HkomlO4kLm1pShusgY4qsRh3grxanw4Q78tRJy4+BIc5X1rhqvUdSNuJ3
QTVYQKaOlwKTiRtPwIGb6SSVWCmkuoMtX8N62g7yNb/vLf19jpuFu/+f52uV2Jy164tqy9IB+NXc
rK+mXF/Sn5s1ydldo6nlMZAUCMdWAKtktJJEhNBS0nEH+XDdTH/urQ9/+xHSAXDntbPiU9JoUMlz
hoZ5SpXZLBqbLkW5p2DVnNZnF7n328MimDX8jG3sG8lAezTTZeZeoKnb9VcsdbExk/evH39+3QPX
RFQwHMX1URPhtR8lDreRONFRMkmh1Nbve+uxeWXpFg1Y3VQCdteDoFlCEjAlfnd9+pef7MQPZVDy
YyLHrFQCs9e9yUiq5nXdncNCXbbr7rqpHUSX3DK27YpA/nhi/W1KiQhL14Mff219qDg55lgJIl4/
+fTPj98yJLFY0R76qKbAwn2Wpd/IOBWacohSASod4FhvxvW122ig3t/v+vY1fUj3bijO788aFuq7
TTTLUe/9+UhztnGjv5QzDisr0S/BDK9C/pH3n11/an2Mm+6Pv7w+XJ9Yj73/uV9+p1B64EMjhdFG
A0MmlN2UZFzf/+rPfBzTRtJaYSl13+2Wpjlp7wiIyUh3RgrJagabSD5K5EbI8zWTlp712KhyDq97
H5vfj+Uyxt0y9ZiujTjnioLgd/2ZYol+zvLN/8vfXX/t45ly/b2Px+ve7/9KvsKPY6DngBbyMcwU
4huh/SwZzeAhcsPVI3VrTxW4pEK8UrIkAEne9dbNKO969YK2HifyVNEOEJyiIVSCpSSjaYlBFgBE
aP3RaHoGCjaOKR6AYje7ld79scHShcNH3ps+NkVc/2jjqtrO8v8IBNSUzxI0uPLOWowdrZlu1Kjg
hn0DoOufGO/VffXxcN17PybvegRiTYxXMls7QV69LQw+5GJsSf+Ya7JXzeWQsGrfaa5xdFDx7tKm
e+PjGI6KKi6JFWX7GJ/IpihPpsgHxvTh0bglnTc9rf9pBdHb6xWEADQlcYr4F2dyiXsy+XiahnxF
k5DWIo67rdbVITnkDDVD3o5M2eTuClJfN00XmZvICsH7zOVuGgllIMh9/YBMXSnKA7r25dhq1xWa
v35KlrzfpXZ7m7gEVYZtS4twNH/Sz0VnGEvLgPOlRuS7G+2QfPl2PiAsJIAhPBnhp4hgp+Pqxlp9
Wq7d58IbKnh8JSbF9Zg8HXTNyA4NXTDuhsriUhS/jCq3kLa2W/xV6b2lus+oPu/oO6ewgM4lvujT
QJlgb4bREe2TdlIVXX3fLEZ/C402PQzdTIBN6VwrauyRhnYmJ2eOsPXTMFYPMew8IEAkdpgKzt+g
sO8xn1CN6yakV5L2v27kYPvuYfs4JmJid1MW/t7K/V8372fAuhtbKZPgFIFDHNF20WzyYyNb80S7
NID/jQvmD1KzZOm8W+B+0n2/7SaT1BLyfmCgMm+1evsWM+O0f8f2q7n6swVOtdXkVG3dqOtdWtrY
1ocFUQL7BQAljIvv1aTeFZlO78FRhtO6V9OPIk45ovFechHmvIOMq4q57y+PXcFghw9DHk7dqH1/
zmHowJGV7T8OrT/x/jfyHsvuprVwRbRhaXoIZ6rTSqDOMkdfvHW3N5J+E8RUBmyjZ0YkRheM/fqj
Vcp9fP2hdW+Sd6517+OJ9efef4XU3O9ZorXb9ZhNdC9iICpXVcFIIDdiKZDRr4852VXcQHT6mbN1
yE542lYMnq6ayzCr6GzlofVJTOt/7JVKGnpDzcvLerzztiO2zRhAlOvNO3qBxo4zhVu6hmGvCcb9
iDJYIJ2Rx7rmR+iEuKYqZubrITOXIFDdRTwuf+LjiY+H4y1KO8RoarYdps0wbh0yKrjBzRt7D4Ly
mu3DhDb1WYV65mzHl+IHQbI3ox8Q5KztW996yq4sOx7gmLrwGvwhf6BIFU37Dr03yLbgXFtMz/25
eWiJP6PSxSop8ZPwNA/PvfZlIEtb4sgxqGugYp6N5FZN9nnr5cq5TG5tQoY0rpm9jXNogBwWcH1f
iuRaTxf0A7jUAzCEwblTjg4gJvM+FJsRG3l8TPNjChSnwRbK+9pZp+LiePBXRip337Cr1dv8J3X5
ptuTVWkrb025wT83Pnb2EcAysea3QHny9EWCUxAs+dEni5CAr6pCKqM3aE99hJF5Y8AR3kz08IFx
KDvCNA19b4udlR/7ahvGO/rHtXFLYTb51CR3rfiKg3BXbS7kXX5xNmTYbCouUS/2lpN+Ak7wNl8A
r/4kkfhLW26Gbekrd8iB22Izvbn7yXOO2nf1Hr3BMX0VfvVc+44/HaizR7f6YTh0m2JDVt4W8aB1
J+unG3F0/PxGPVRfYxaW3VWFZVVtU2OTxbtAObbjxrpgzKr6ncoMm+4pKWL+V0xFt8XR3FGxJ7Rj
m94r1/DH/D16rn6Wl/oCKhm91jYn/Wxjscz+1KHBu2pPhNb7P0g+Ph/7t+DIq4r3YJs9XjDzkFN5
h8vzYO8rfGkGMQgQOLhl+ahF9D1eLKt+7ZJDHD2M4ZaUgKbZWfUh2NGVQRW1x4aKDsWzHrHGGJ0n
vhvlPQ3d+TM9JKzzlu4vs48PCPrM2B+QZ+uJN2GmpDiAiDXEMor0CQhXtxHNW3O+2PcwWO+Lo+UV
j9Z0coatu42PKirV4AVBaBnuFzLnyAfk5PjU75bgEh3cewQhN+Fueutcr/1O3ZuMd8LTYD+Rc4c0
6jFLfcuFcXEAEjgGx6RF8PGAbaL4oleIo3afu9xPtHtKtlV5HXfiW0UJdNluoUBwhyD6HWfEV/s7
vrYB37B5Tm3MVOeAqTBSNiCqm/S5nr2z+YTaSTmrOxKnXszvEfdBOJgtZ9IleED6b38eKA8HXvbm
dr6iyyehfRmH4W1+cquLZhzEhbnXffam/qBnSmVCfAXViVH3C92zpL6opcfsZ19g/4HLfcRkSG0S
XPaM8UVlpbzRXoo9JJew2tjP1tfhHm/8a32cbqhXEjpYFRgBtgrQhMAfHwcI24Bzvode84OcJkPd
FhZtDHjJu6zcGcaeV8ifz1AuAJO40U/6PaIcAlHd/DDSpvxBV++L8i27wxzjsUh70l7D7+kT1A+c
A9hTCErzgmv6Ur+UZ3Gf0svdRdv+bFYb61oeaC8ur9nRuD7PD+ajctDvkh9o61GxgjQxffEzLnzQ
8bsSFcKGgab51O2He+1gnMURxUbzrEX+8IXVcXpsfeRBW+VVlJ69gw6+IXPmKYYYghrUY1WQzMR8
+TUN+YioyyMnvXI/vBHVRj/e5S1uSFQUl9BnTH0hxC/dhI9l4PPWyy0sjGGjsfrFfLvRdoBP7t3P
kICeEZL6yyF9y/cm/hR6gbdAP6RXzGPQ9ENYRh7iHcPD4Hzhckt2FOkOIWiSF87DC/QwIBdbcifA
5MAqSfbLNcFvPO3Qs91/Cw44Nk7BoTgsXKjE3zh3WG2OIyNPs8MasTAC6p5wNxhsHvlMj92Z3gsq
utLDjDeHByr+4YA51U+4rO/c11rQ0d6Q2VbrO7xHSB4LunVX+0DiqMN5uAcB1+8JB/TqffIZo2Lz
ibVXonghf9HdmS8q7EnOPRzLFwgtx/oS7PKT9WzwmvfKRiWsy7u1c88+10AYDzr3FM/grg7Hb4dU
q0+2P+bb9OJ+Me7ST+FNuI++FqpnXqcsH72P2x+eEwo+6y1SZ9jIB/itFI9OwrAbYLvBFX5xRWlO
rtJLi0QouTbqR0z6cWvRuNWcVysBrWCiJx8h9VQwsXUqYKdB/sq6Bzzmjz16kR1qWPk0TN9YbJNs
OKdGm+xj+TOgmZiw//vfxlzMLKbVWJR05AGUyMHTDgKeY/+MysJmQRW5/an/c5PAUzgpejac1r31
ibat3pRSgJmuHdSaY2MA8VvQOKXasaVy5Yy0/JdV7r/uToLaI7ifGnyg0RrbNmLCOcL990JnmE5R
ZWfwBIoILLdODQJBK4+RyE8nW8/wiKbzgT4k02lR5JRCHUpF615Hf46S0p+PG3APGGDE2Rpw3FRZ
Q39NhsUAICxOtqQ3rHsfxwCxjPu86e8CMfixyskPFlL1WJ6w0q0LtfLnRIU+HN6GlhAnx86Yg1iF
egQ91koDEclIctOl5rWeFVi3srrwsQnlUvDjoTbSzUKmc7tW2Sa5alv3msphyP04aFjoZe24IRRO
rvgsrfcE4s3DWg7uZP1v3bNkNThONWS3REWqlvqYCT3YOS6lqWoCzDhX3CaCvgJ3JRCjGjrjcf88
0Rw7jghuFXNCo/NnAUk4Re8BhZcXY4ynKq675ZQvVGL0rmFURzORRVDBrH6IfTpkqIvlQ8IYB89h
quQOwROZteIU5dPInG1Rn7C61Tt6ANOJPsB0ctVJR58GqnGR33BjADCaK2c7ZLQWPQDAIDlIIsXW
6yDilSyONevnY/NxbBjEDHn7sqacqwOeCvQLyNtno34S6OZtVj26DaFjkIW4tUQnuyCeOQyMejLO
x2gnmgDvxeOPYrKmDf+PvfNYjltJ2/QVoQM2AWwLZckiWRSNxNogREqE9yYBXP08CZ3+dUYd/+mY
/SxEkWVgE5mfec3VcdBj0zW0SjUoYzfl3N+S+8bMrM373KObsJEDeJWqs76OnWeQufFDLyDe6XLY
dfDfd2tZdb3B64/ff3o9isl2RmKoE5Ovt9dQqb02074LjMZ3MCKX6FKhQs0QVEXnXz9UDdmpW16M
ImNb+DEhSdOHgbYYVOjWCmtqYgr1629PR8BpbU78/2bcf2nGmbrt/WMz7u57O+ffyx9/78b99aW/
unEujTXbdXVBW00nP1KEib+6ca7/L6BADr0wGF201WiF/dWNs/x/ueAhDdczPZp7kMH+pxtnuf/y
PBespHAAA+qubv0/Ub0UpPVvoEL2rwuYGh4EGd83ha2YYH9rkEGgTNsiziDaLthODNBIYPNTiHf1
IJu1IqgmM9tmOWsuCaoTjJMMb/LMBfXYEATM4ocfI3mCiAl41PTXqPtfwVKGwkL9cXAufla6Y3Ka
ni3+4JL0uU/1fRHzUeuGGxNS3IbSQIkcjVQOtXQjivZ1tt2DXYwHA2kOkENENP/cl1N34c+D8Hzu
BmQWaHmm+UdXrnc6nWJfPCFx3CQHNGjQ06pZemZlfe6GzzWc7SKy8DkXP99Tqk47ZyTL077qGYeY
h3Jj+6BgIIWZaW8HupcUQa3n17y/2loNJrzjmGE05MF/O3DnPw+dLqNJt9f2TAU6o6f795s7DLOH
NYPbHx0cKUJ/+Dq6sMBMyzrm+HAG6QSUyMN72IXBAC2rJYTFg1QsEFQ4y17LLxKQA342nMiCv8UG
57mNCREpYH/HzMHU15LFy2joz5OJDn7ik+KN4RsXCU3lokdTgd30cfLYs9hSnwOaNjVo9ehDg9oc
Br5m4yXHxEPebzlSv7KxUhpMsAqEv3OVWkjeZcveQ+3SJisObSPbCwoAYZzK3ezi6QJuf2vh2YTe
XOCV2d2UtPiNwnf2Q6S+jRHdKs+knTCHJBhOebKH+imKlH5GBHev4jN5gTqnWeKnlDkeNB7zmGHL
xH3zvM2UI8SiNMknh/BlLA5poWM3t0D+cHzJYhgjVeyoK6k+3Qrig/RSK0/rfhkIoBE932Q1vhqd
jSSeAUi+dq2dgTHkNu6Et7Pyb1HpJkc8Y8iYQgTBRjP69JEcPMkCj5LBc+KDGQ7XSNrfKm8h/lUD
PDQ9BlZS6ijFWGPgp/VVJqxYRXYLA+Yj1yE5gA3KMFsGyhg7D3x9BgQIEKcxG7lFOSmYFqgoRFzL
Pklf7QF9ysSFQ+nPPFWVdXZTlE+wBbk0IgZz1kGG9lJxKH2Mo0IgsQEys2hCxt4DcJQNMM750EtY
yr70MGmi3ZEpRZsOLSLhauBnNYJ121OWOGCA1qdUG/VPDQFSjMQvmPhdI895buDtoAEqwdulV6eM
7xEb3Gp+dm31kRQLFFdY+M+DhfZZE7NYuphjt6TEM+yjWTkBzi1uRICeEkrhm8lKv05Odl3fKQxu
E+De/eTYT3PDPfcHyFJLXgddtmBE6g2bMVbKk0JDvkh2L7beQcVCV1FDO7ZBsGk/lqMSPK22yM4E
fcO1c2se64YGhFtHZ3okLyaCCEJzYgTkCTCER7xQtZRuPH8HR6Qj7gZ8CzC2RTYlaEGuot3Q3IcG
A7Fk5ZeGaLY9ooRBXuonS6kOy4rq+1hTeVFnECWq0lvOT7acRhBmjNS0BYWjj8klU/d9Ge1PKcaj
3cqzlcpnuRTYyxgNzDZuXZWJYOnKg1EzLbUaOuuyCeJwQlM5dk+llMM2FO0eO2kd8f360gGt3Lmu
t0WV9G5U9qazB8PLRgUGKWgGBsr5O59gnxwYN7EMdsfWkctbOs7kSLpZgvYcUZTyPQTP+XwE6Wlp
Dqbr1NCjkP/ztflhXPLX1DGcGxpI76ZhkovPc7aPiuqlbUXAzPGTJkZN+1CzKF7IVzQOsOjRHCOI
VcFHr+pdGpK9VBajFzEAuS2T4qUvZB4k6CbvinI+tgCwt03nc0s94vt1Gq90B03mAoMerJSxk5fV
GUJetwF3Ttuj2ir9T6Simfwan6RFC00Ucl9t3fsYHEqvOeQ+NPCCuCVr6PO94w+vg8HM5qV0t9Z7
Uw+Mj8rPr/Oih1sNEouVHkjAYHoNPCQySX3lGkxHTyAMr5CNYGfe24IlIgMYSAEV3Z+5bpmqeZzT
h9HFYC3tWX7tjEd7vSNDz8QsZbxbJu0n5mlfwNmjtVkytdscNVycIkiOHsw3vIo5O6Qs4C6MKIHm
bD2W2aEoQsSAuUeVmX5W9TpMBeO456LUeKGAld9O1csi4x82ErKLzK6G1dS7dUdEKTzR0w05AZg4
BjsCZclr5zUPVsrysg4T1gYTanb0BfBPEpQIg27A520M/3sq45uqib6tQ2SRzGa5Hn12lYceSkwN
a6GpbyBr4SZfYskRunV5xQ0220sj+zRBXm7rjsVjSCkjGmbGI27kD45TVgGmE3RwMwOVYK6vJQqO
FylO/yHMMLqy6ZpvCn3rq7UCCM0WAMcHYCEQeAne5mrsr9wHKvCY51VcUKJq3uwHuZH21w5tC1YF
9MzUwAxnFu8kyj61EBcLLS53swWXvFq69z4Ja9om7RYk+9M6iiyfacWOlu84Zz4AJ925IauEbnI7
GzXAu8zJqS0XOLZRwBigqGK6N2/QhNKZShjbLfDbQBPV1cwxNZ8iJCRG8VZy62CXOUGhpuiqBcUM
LWGjzwgzNo7HMfAejjcknQ2cRtcPmjRHtBcntRuJ20HBVLzkCQUarimMBDY0NjW6ua9giAHbK1uD
IXsorPJas6xuxhA1AJK+Edr1xim0GiIc2VsIsHqjO6yGtVo4sHna9/mykLew7qRNujW05cGwkZxC
MviHjRrMZqybFxpCm9CzsDODtLNrHP7szehcsfSJuN4iZE3paIKEmgCiXldsQL7ZdvDjn2nc7cF6
ym1eJWngFNYeFR0E98Hdjl5xXeMANMy6zaSzTHJPwDmbzPfl/QzWNghd2IfW9LWH+7VJM4sHvss+
s3p4q233UjhagNDRea4giRjMLkuafZbTM0qATTA14VWbGFyzW6vQ+TxWE+x8mznZF4cimihU1kxk
wHxPyIwHMVELNvLhs6WjiZW0x/VE0DBAEmEOcix3dqgOWJum9T4oTib+QJeYq7sAVtkkpnlwmW02
dcfF/RWCGJTMaO9sS595rO4YFr3Xbuda+Dvkv2orPAjTAu7LYw7X/Gnsl1ef8iQPdBbZmEiWu6Sm
PAyhm0B2coju/YYqVLyF7wgls2UgDaG2q6CJhaguttb93Gg/SEpwH1Lqj0MIshsONvouuNkgRP81
ylueSDWtGjFLbIaLDSi6+upHzHaNxRfNe6GUSKx4YT7jWnQDdOW6CJl8DNxmNFei/Ux8ZTkcQkp9
aHJHrOl5ZE24GVHqNEGPyASewmzMducfkYeNrrCZSHtSESi7nhP0jvYTpif22MN0zBYEmsdQhbqo
IkUk3kY+oWisvVYy/3Q9llbHZ/xUCbZ/mv9JvrF3aj/etizBc2l+A1LszhhdK5JAF3cZNs3tfFhU
HD/ZaKz0+XONPNbemjnJEhJDPMw0npmVNccVqOhU+362jwgZEhbFTKBQsWgiZNFDJYCjmwUDpuyK
D8wEv5jNQpAGCZMCBtc1db5qhBujtdybw1unJvYUglbi4WtrT8N8GORrhrvRBhemMOfRWWBzocxH
xdpjTqJE89AT6KHFFX96av/FmFH4R5pfl3KXi+IytPk1TctLrb3nU9IEZug/VOm6jlaXPor1o0vH
2RbZFci9ty0r1iGtpQicYuGVVrq5Kwb7doZLrtuTDgCdsdopqHFXESJm1XUdfv5oV1ukiwroCcip
fS+WSAkL3uFQxzBS8Vw1FWiSEwYl5hv0pBCmOSMsNbznNQZZJ/G0Y3E1Uv0xtHq+luGKomft1YzC
nbqVw9C9+C0idiU4S/CR3nNdJJep7K5pTVYDoM6d7ifIIbWxjXCl2axKHYVe4lAFWWGNfV1lJRVq
rOGWdlvAUdvUdlMdmQ/guyb5p15zVCrgzrvszSe92RgjIaTQw5tkSD4TI7vGYct8KQq8Te0AuUM0
W2+Mub2gVruvBlh4pUemnaYoKU5Zb29UiLqo6X9BhSlCfCpQkM5A89rN5Bpv4cgU0LbjMe6cKzB0
3BVm8ZT7NJxSrvWY5Fe3Q+8box7LUrk7TmbSe4bb8jzBeQf+Lm6xY7+uq+OikbiaAkVRmdw0hOAk
FEm/TZ0LveRr0hHVVO7ygwBl66ooPi/CZzSPCAY590nCS4vGy6jiBr+wiT9hOXhV+kmUSBrCuoea
FXrjnJChlgA/q85UPggCmnPbid2kgn9cj76b5c8hYZJAE/W2zM1Ldqi17Oc69l0hk0MSJj4K73wi
B09GrIxyGlFMOXRPCGzClFfrS7YQtCTfVLyAls0zHfqUq8GYsQRqqeraeHK5SwDfoK0+vlf9NQMh
hiyAmsbjx2yYBXcyWvZoyl0i8PQQws4yZu5phvJqdhxrS5MjsWp8PhNf0cs+9JBudkKDRks/VYqE
vq2a0J7kwmy3jmO1Dje0x/SZwyoQLyiy4jJKDxTI46xPOASnhEizOfwk1LzaQgz7brTwT8k/ewsd
hhE92xlICLZ+MfRhxZYg5btJtOmLjDP7JPtzrRfJXV3jTllzI2xQgg2mlfCSmzfk7F963fse+/69
m1eXXPB8VQad2VzkP0rHHQ8pI3f/kOlMMc34nCyiZlKS48E+4bJEYKyylKRCST6UwSK3JtSBafGh
AAJYheQRCN8HuKOCSlUDMDrS9cqZBvRCo19JZxXRsqYmXS4EhKB7XzMn/OaijT9YuAp6GqGFKcIX
wQJJF1ZDGDVjkVyw74Oslxwa2wqqxoQckRjnoUb3UQ+x0moMzT/GEa3k3P8cQyVph6tImqGg5b+b
VdMfwpGnZohw+Rt1iHVDSUcfk0OPSKxbcozvJJI/LSoYoYN+O44EM1dm/q633CQ1zl13PMG/x30E
yvfGK/onHkaATAqX0q9g4imnxVZVuDzRgaAjNy3Y+KRePnMe9EgyixKsBK0SV/puLDxj72viXqjG
zO8ftYJr6qUCs0lzMTYQfpLtKmSt46tpF65zROsGMnwzvlhq1+tBhCbByrFV311fxEo35kk1kl8o
mnxMHrCZF3t9HsabkUDsxnWgSUeWO+BOMoPR/o350kHcJrkXH3+/9OsjXiF9NDMVhHt9S1vB3bqZ
kAHjpgY27O+bWT/y+8O/NzaqNsikfqyvrX+uv/1+zV+3/PvF35/5X1/7Y6tJQd91pFLz1+nRquAk
EQbUsAX5n32vh9chUbrte8QR1jfWH6Ge38TIUlI11JBxXzee9b5d/P2i+D8q+gcnC6XiG0hemxgd
pawLMMJLd0ZrlbgujjTiLCT6OhTnaGCsf0eueBxqeh+/pNGxXDlI0E9Ql4H0xNehR5qQaylvQkT4
UJbG0jePcwFg3UbqVHi9AKzsOTfri+sPCG7x1opSDQCmhRQjhSSyOAj+XTe5N1GOWOP6G9OpC8lO
D/A/xpXV6ODZhva+msGUIYiBbC8FGXysaUnP/rjXBBlm1zYfGetvHZJwnCIcdrtpIPtChEWATAW3
iRySxLia55YT1ElFCo0OTyjKY+WPR7h1y0EgIBgkdo1PmG+/5Jrwf6Atlc7WTdvOzTbCsTqI0AY1
zBpBA1GInZ0md2NFKn/ynUXHxTDMDg3yrnMYqhgE3zekoO0+vkdymmJKSVufC3nDs2rx0CcEEB1Z
5+g8p9n4iEKvu0HI6l7zcoRQW/8+1Kudm7xEenQj814LrHBImdBQjemMJURNVMPtK77LUFGG2gBL
1BUfXZhdahgyG1SkhqBH5hJWI+VOeKjB4CzE4bQCJz15pL96WbS6QxZqOC6D+TR4Ge7GeRKx0Hnl
3rK8n+Zsf3ilawdag0LzKIsffgetrGv6D5xnxwnh3qnJaTIhAVMl/cVJh/uuVkTKYjpH8Uy6gmXl
1DgSOI0NUsez7speQmurqE5ZctrK4Qdt5vEL7ufWzrJDjezO3TUxh0w/+cbLkTAIjfw0ORIbSizc
2lwxhgtIdwwgl5qZe0RRwADCY2THIvVxVAQahCqG8plzYeO38ZepEIKgJQPA4EDvm/MCDR17GJDa
xZlKek8g4YF9F/M3Mx5ZoEcLP3Qi0MRDqWXxwc3ICKDChGA3/vKoG6UK8NoY+2YAF2X3+GV60RvE
En9nd+Otj1dqUI3WfBqxWkLOaYPMDLAsa7wadku/iyqu9J/MhDK0JD425WhQt5Xnure8XV97uDiU
zbG2AEkVgiSzDvsfHAH5ihH6h4yOKEolygCKbCQJF1Kr2EN97WDrMShBHZhA3GLO6qc7lFNPS5T0
z6lvwkFZ3DOIP5i1RPgZjpbsKkhtupd675z8xt1aI/24oas/SA2PUW1ebZZGeKDec9ngeDSEWU0a
Qw0xbdlVk+wop8b7OELuGAm+ezx+7xhA8cZodWSfmmRv6uPREcvWRVRz73Q9mp2OcfWcHK3syH7Q
ZbgvcTVn3GMs0lvyVfTxhTLCC4Leh8FishBxc0Gf7A6i5XMYUhJplUGbkTx0OIg/awDISFwpqYj0
dsBQxIgBrwFrvShZVsdH2ApSABAKrI9OCMS85zI9GtKH/zRbw4YS6r3b+4iqyZGnpcXQKZpOZCrv
lIbe4yW9Gw242zlAt6S8F/d2nA573FetewiULMb1wYMtjKgg8wy8GNQCHrsi+26g8R10XcSwDSna
GPflhEh+LyhXRUIuqsvK0jyOx7Zxv86Tmz+YsGFVda4U4E+bqvlZ4LM8qpx3MedzVlJFKJYJRCGW
JJgTttslFJfWqttjg6PzjDhtXxd3fgrwbh5U7dE3HuQ43s0pMEoFW7US9OkpfPOg5uHGST1k9xAD
DGtYpXJJdgOc9g4LmYXawilGhynMdCBReRrfmXI+pZOWnPoiu8g+q5k7jWFXibi9fcTABQxRQnaW
inEfxuFF732KTVGe7/pZvMIQe5lK3LrIXnCk2mkDaENTvsIivRDJIU8jhCKOz5vSOyxJ9z1c7pwi
fW4qG8c1DzAR8lcLtb8q/OrS3INqZ35FWiqIG+fYC+vGH6ubApNja9T8jUNAgogv1thW81QD8alp
BYXzsU+qPXREOhzkiAW9vjhBlasen20PMJHpXvSQFCdjEfOc6THv4g/LHpEjqO4RxaVqhQYEUXyD
t1lj5FuMg4LGw5SrIVaxh480nqhNNJi0I0V3hrr2DjOObhgVRkrrdEo0BCPBKoX3S2feITDw3Avj
WhbmA70t9Ij7UzgW7z4dQkcNaQN86Xn00IPoK2undSDGopBVujj3dcVq+WaE+W5ytUtSYwtqW3dx
kz3PGtOGX1V3Keo6o/kem4TBZtMeS914lZH56ApMaHpuvYUKfi2cBtgZYTkk9/upa26zNKIPMBzt
sQfPDYuurY7JYn4zpvpi5NEZ/aMHU1A/cFwK7Utl3lTAjJK8eHT1/NxGxGoQsmQaRCnCvLiJgVqO
lRdmukCjcb9Y5Fwo4g+XfMHmNMZEuW0VI+q2oB5R2varujVqU9B9jw0zm0dlzGyxe/hmg+clY8d/
vcXKyBMfU+M+d1vbH5iTJxc+fRIMU/2GWPpeLsvOM16cMH53OmXMEG3D3KHjhXcS5I1TtIibWsMD
xRi2Rpab1FzkHTX4jW0b2NWCXZ36EyYU0zxWWwvZmNxrdhmaPfYUfaee8mX+Mkc5OaOOsjAVTzuE
L5iPwKoW/4tW0KFgWurxFWtIVW8XqN1byYWfc2a2xH3svOJ7uUQ3fXXxKOrkXQu0trlqKcL/Vqx9
75jJ+pTKku0V9nYxDLzi5/zO0vBER3kKFL6GV0CLUhtqi9mXyZl/UhP7Sqiyber6o01uvZRhiNc2
CbrhoUFmZDs0uvCiOU5gFvHauV1wqdgLAySnn3mPMwUOVzoxGbY8orViIaCTNgGaoxfI05i0kEpS
FC3OIZI5VEcclLSaowGxSuNhlvZtjxLKrsyBH7MmzQJCtZOE12Zqfio6tug7P2iNSGx1Y9cUyHpN
M74VNSpxVdmrLlO97b3pvcuad9Gx6pc2g1DPaLECrnbrc2FMOyBkGy+eAcq7OCDLz3hU7pSGonIo
35AS+GzmRDg3MNbkYtBYJTyYfKk0yKJt4TnLVh96TBjduEMPojlpbvpizeRHTWGCo7VJL+ISgcyJ
lKpo81dbWi5Kz1SOU+0LFe5HoVlWkOYs9GKiRmsCYrZneWOkxpeZIElVXrIt+AcKyqSDkFureZDH
VNNv0ymzD8x+H4YRvjqRlhz6enwbSivaU1+aNu00XCsaqPHELU0uVbW86VMp0TZnTa/n8WxLgI4a
K7aChVbV19FkjMi0+Dr4FE4zVFn3ZQKbX1BuY3G9M9Gd3CIr9DbH8X7Q0W9zK1DdSImQzCbaS4TD
4hZ2/4s2znciiV8KDGVdE74LrlgtNj/DbWo6wOhNzNnNhyykbuLqwFpllezolmHTtIyfvk9dZevQ
60KEKn5uHP8iCwQkqMlZ2bu9EF8T6wmXqtRckAtnyE9jw3iQoX20zfptxHgLKJNnvDcLnVf+zeAi
iNdRfoT438q9cMYnne77xqvl3ugR0NsnVMWaEoc3x6YMa0NagGnD1zzWbvOv9xJcHWzC+xahelY5
ms8I5jNAdHYh2LzaWlKRidfGYYy/t3i6//urZlwzGwEWUR/x6V1NCISwO9QhjmoTQ0mfMwyD2R12
M5sjkld/mla5tZKXZbmo7UYNiD3+Vx8O2ceAH/smNDJmQo5qssrXJRuCJHv2KlTkKMxRO/Px4zVY
kJAm2tb8bmnpbv1dvce/2gfpzcixkH1cXydINZph16YULPR3bMfBqFtWvP5f094lqwCOc0DNn++h
uMD31Udqw0X6oAX3KrAaFKg9+XdYBR/xcrW7W9N+YB4KDCp2Y69/qgMre/QearaQJhL/V/wy0M/r
+YaR3vr8ORY+JZySB+eAJiwsBqT3+HQd1xBVUDNnH07X5LulCK9W4h/Vzmv8zmp1AjSurWw60Uue
mnKrNqeOS+1WU6dTglxX5842sAyNyLbUt7EHeGjpZBsFFRPehgkSqMujTk9dwn+fKsa9WxOB24i6
WQNoF/2sDR47AIHsHfP3HmF4gLyIl9MBm9EeVL+rz2AAQOXkXSdtsStKHHwUmaP140mkH5A/DkI2
l/kh1OU+MKhjUaGAHr1XL0W8XXXeUX2k7pPtgkjdrLestPmH2pSOpo4SL8TzAq2S9h3XkovapPqM
X93nC66gANc5phIv+vt/HxS2FRt1wLB5TmpX7OJOQlYvSZ7Tzlh3pzYnwPmzGatVGunzF385yhhh
eTDAoqzOBVazFU0srywvk0lhsY2Wm96iq1fie1liYbAdTTodkZV8ugTbFk9VCgwWpQBRH+JI11ju
58vawK97GBmO96xNDNfCafZLXDxHqenf6oV+HOiYm6CAY5Ei1tFTi9ZLhqIX9/gChtMBOMJn7XdH
xMByQgn038ss3AjpNEenxSyxSc/4raQU9JRs4yPZwnsxTgUNd/dhhUGg6z8w+O5ZJCmWqaYImEm4
txNtCAhqMIArEvmuPMFZjs0iPlkRVqxj+RwuHmid3iBvkpJyQ37TVeOj+lf4jbmrFUxMQcE6QENm
2i37cW+4HR0sFhFEE+JPPRyrfeJ+aH7fBK0zf+3DdqRTQ4laT6h8L0RsjgXcwGpd9JvSN6t0vUBg
jpeTMCAgSqPwipDJUxYRDy0ORXZh0m2yZtYMeySN00/uVDqnWS1YbYqPTQRTLBA1sSe8r+e13O0h
Gc1TkrhbbdsWxVlT/UpDdWAo2OE2ip2EmVjHWbOTow+kOKDGyvCmKDwX86XH1XSDvs9dlBPYCtUy
05ExCroy+7BbVM6qiOzRlBx/+bPyKpq1Vv4GfgI9556Iieb+SbYGQi00kMxEzwLcRZq+/lrWRnmW
dpZuwxqegGXvF4NGSw+hPbAH/QnnT7pkZn4NUY3bLE3pQYdseObC5NhY5Dprc5LYGZNTagclJhsQ
cQnAeyQpYYzRicUKFikHS9k4HSxRoQk0jbe60uquW/229SlGzDKxAqmamY5ZndcSPiI4FYe5Iq8q
oGIbvZbg/9ACnToqpSG1bEO1oaUB7i2vniL0wHhQaUV6WOlsh1LssFt0dvYUDnv0JZgyxuRQdjT9
yqLuiLDoOw9qyNeaK8jHnXTvNGcxO3hxoIWzGbBDlBlxo+ZBZHBmeecSLdFWcR5098avtNclnD4S
D0JO4qf7ddfNBP5C4EKC+0oZB6Md4edBfO2UTQCcARAJ0uz3P0gFVV7pgmPkYQXmpuBgZYm7XCK3
XeTdwgoEWaGL13zy2qCWFE6HHMsfn7hlSR7CqpoPycw33dQJUBXgSRzwOlHIDMkcjap6PwGGV0iG
Q+k0z0VJqTmWLv7Jc3hj2Wa+leMpH7i3yVcnrLxNQ3VDTOh6lgaq6HL6IOKsEH+dzQOYhtu+WzY4
83zTDZoTsczP5IEOLIkl2w+yvFhx9UG/G0YNoMBdjFzFEDaXoYvPhkg/vfzO9wmNmrxFMlOj6qye
hRDjdQAQ04uiDeIFyhxgZGj1jiQRht6ffcyzIuqEUwx6q1AcLQXp+9VOVQ3FFSVVVBwPQV6Al/FV
SOvOIN53cyAivSQ86jG+AkKGNyjLkB/rm0x1j6E70OpC4hEl7pvBSwPVLlqbBm0Oaobw45oRMAWh
Qi6ov3S7ujiL86UAQUizh8YND/BQm/f9YL06KQlcqR3wj71mY3UeRbNjOdjrqaDnI4dsH7p0BKoB
iUR4y8g8IZBJRWTcLgu4uNIiKlM7gR9JbdX4mtfVtcudpywGB6RQXiwdRI80y5a+pDrEA1wIRWL3
8n1Y6D9V/2wF5iwj8zA7vXUscBPUiu+iOaRPS45mx9nWS87kHlSRVJ47RdTfrNG7bdLsCjPhYtWM
hdKP3zQZ4wxNU9scUnePUB7P84Sp66BvnZAFv1/84YwI/P2kT1/jqHuLVRnIGUHyJLHTImAPRgYQ
yrOBQcGm5AyxVpzISawswGScJTsCWOlHyQ8AYhZNVQzdIkpkWiR4EAYwEaKVR9xIoCU2uX9GOmtf
O+bZzsYvC61vSocMEDFyEom6SXZYEkZgs1c1VYfml/VUd77SuZi3STVMG2GA9EBtDuU9YT9YlXNN
hflRD927ntJDthZigBL6WDJyC3zoQk0UGK77q83YFPFNHJotoLpRbsH0oE2YrWbQCqel2kxDS/Zg
D97epSdV0Jxro+41g+GQOly51qWn7fafZeo9/wJPye57WX9q8jGpTuiw3GYotu/Wll+eiLvFBNKv
YJ2dQnpmuMGgPUbdpB4B1ChN4zAqr6pjJ1STfYJVvpvn5FM1BYVXv8KvecqUUrPKN8aZ0UshOAmS
Wjwybr6ULW4MGj7da+9sACVSV/63Vi7f5MQEVKX0Phs/ZhI2cO0a8/Twz7jgPzWRAAIbwhAkJhYr
D8ZZf6CCW5MHDQxsf0QnUN3stSlK59fzcNRhBX1aAIcei44yoo0kPjrHwYpdSAcuUgnTf4UG6j0T
38TCrrBKTcJoqNrqoqkWPraDikvrogrAX04IB7gEA8c1Qa0lEgcz7sXdbJHhwJdO84H8baQd6asG
nhJAJwH9gpWd818A0c5/wsl/nbbl4tPtuv4fYlDAuKqiTpv+SJp2zJk4psW48/FCPmoszTDU7jI4
qagAbE20ZDeNZ1gbtgTmokp5IMjkQAUQrlTg72YF84lBAuzoLH0ShHxvOhWALf6716DhNnr7weHq
rasoBbYgA1Aw5ixrZlw8jS2UVjYI1CD5VGFTrMZppqDIiOTmf2HtFcChLCkFhc18Icp6ky0ztprh
CmGSEsWQIvUmOSpzrJ9Nsjy0Wm7/l4tm/SFKtY4WTtS0hOcgDvbnRfNcL3NHzeqOWmIBgKvD54Ue
patCorWXO7VPvUlbbAVTrvAIui6nyqYcp5YWEpazW/mCOUh7GUu4v425X8ExK6xpWZg8XIGCg5Hk
t1nfceUEgybW8ZUW8dsvNJttvaCmTZOYFEmBGyKZHJesfezHiUU1PrXVPoopSqsn8J8fFvc/x4zl
MGnAwvBAMv4HBQEdlQwngAj5b70z90kOp9eLsAlkmSgQiQSYkYDcZq5QaquAmRMEHRjLmsWtTAoF
Aldo8nAOHxzsPSycT5n8jmi8BkkxnroaiOUaMEzN/DiBNKjUohLZxXX2uDKl7z9j7McODcotYCCY
fzQ4vJIeEZToFTrkYHdHEJl+5jV8+EJ2O+lWN1OErWeUTiA88uno6uURL9gVh5RKGzZRh+Ov14At
VGubjaLGwUnsU6WAWF4ETcpAxnzA4nOTkIIf/Bb0Z3bVQ7BH0fySAU1Y3E7AB2B1pV1VE5BnDXhy
7riJwD84bgpg9qkBibX95zti6q56Tv9vWohrmZBWLN3zLeHqf9BCnEGz6nyWLS6uBTMkweqh99Jp
a9pgdkp5LxaBq3uP1U7ZDDdCNMjOj/EnazJGAfoGpaiXWWHqaoWzKnFti/3iznMiEWgVX9KS8muL
Jalf0r/6NSl1xskW+GWODVRkw/yuy+WHm0RXsGd72cEi9vNPL2PiKLQnCh8sqK1JDwVUGaKJetBV
7l1qD9elUIItTcj9EG+NwnHaIbUhbYyTXTznu8LVXsI+RoeyRnrXd6ddv/S3CHbpe5xrt15bouJq
SOfWAe6KP2RxbGmTxGz6PBYYB/tjyytQFENpbpOieeio1R0Rj8sIvDoDXm+HF9MAdnZbS8qNOTIc
TG2QN6qrwuC7jaDYyYSnkGErnM3qQaA71g8FiG1zYiQVpIk2/0QNdo8SNXZkSJ/+QlKt75sEclar
Pepj9FnCctNSC94uBHcVUEZFfREaHcwWs/DNyrNQwK3WdZ6XEIMX8uKoTr65aXvyq/CFmfKqUlOy
aAsVaWpDcd5/k77zLVT+mA6yCC3OfrjItQfKkGc8hajka8QIS4Wz8lK9KWAQEX9gazFhmpN92mjh
N0Vxa+oxhg0pGPoElqlcfOzjIwwm8uOKVO3j71U0vGum2lZMDuHbgVtCiXCKApNcW9uNGSNlienY
4WW107L/w96Z9LaOdev5rwR3zgv2zeBOKJHqbcm9PSHsY5t93/PX59k8lXxfAgRB5kEBLpVPHYli
s/da6+3oRGMCYxrTekolGLyC1SUqzjZrVUEGyTaQys92Fh3sEPdd+S+/rRd9RzHw0Ml5Tx/Z1PsY
DqnNEMGKGHUIAp0eATulMtPDgsNV23zxwZ7g3uvVU6/A569bNJiiFaaS9QgwkP221252UL4FYhWy
Fj5c7uqXuFbf1gc8aqpoaxTTLUoGGABViACmVq9VMgVHdJKI8hk8hCB6sd282uF4NTSJxYa+B1uX
ZGfQk9tSQymXU/4pDm2RYskPU10+VHF5nYVuogNK7miPnZbNf03sivXgidQu4q8U4lg1PKfXthtz
VsjgCqOAhfJeEfTHUuIvJtMhisdzH34y6Zek9baNopOiNOweYEaZZp8qE4Z/0mkxSRrQ4hY8p8Ki
eBvzxatthGzEXGFVEEjPfUqgTw89zSAXZhzT+Jqo4wGZ5bgvVYdBj5WbLiHLgY//JSOLPn0oi4H9
hMw1klOiq0FveZBSE2FxIAMA2uMZZe+Xkc7qY0rWqJYOZylCC7YgYumsZzuqWY4aHIKsjolTDN9T
jnJSTnDoqLqCgWwX634RtSrpLNrg0aHb2xRhRd9nO7OTDOD/nswFR2QQo8DdYkoI8VUQeyBpFnsL
66KVGNQh65nJA+FKeJPIu4RVdsREuvZTiTT7JTa3DU7N7iQtF5Wp+S7C7SHSCLjMu1k9Lhj9R5gf
e0hgrlKvVLxdRRbpku4WfZEhdL1Vc01cFM5V/mi0v5PKbw0yLNAKKNoRSpp2tKz2n1fCGSBFaS2p
8m1RTNWHvravZE3dRqb2hIkc+bzdy1jHJvMlqCjjXBsEvomX2GpkPaFWZZRO8BUJiVMtgh+7cdrX
wSKdYiuxjs3yu/5HK36zvkJRBwja6NBsCe322MfJu9TsywJ5fa/rFgEePV5PdqG9xrWTnqdwIt94
ITFHyQ2gqVk+hW1JpI8CnWVcCJG1ElyEMwXlSA/dPKvzUyYV0qYkrR5nAcM4RYN6hURn7NajXI9C
wzARVkb7WwZwWIKyINDciYFU7FnZBLShm3LUjF1uDzs1nKMDHtjgO3V6zoLE2RgxH0emwamQ5W5P
uCoPFeChpynweFsYgifCqWqyjzTVCA8p8Z+nShQhgVLCp5vaaYfY7KaHpKqNho27DSOVlLoToGV6
cRKZkBDsTFT1WxuT1Et6tTnpddecpkj5U0NO9/Op7E9RNZEHbOehT+I0HsCDcrD0AjCHKeFpVDEy
TEJgQ9bixyC0XwhniBHZydBZyA0ZcnPTFyIUXEtO43wzuvmuaHlcIke5qhgo2kxM4A9KbbKfHkNs
m494ei8cQL/gKZ8nGHtCchp2OKBiHT13Ozk36ZLrGvtTQ0jd+wDjxwUQZZPMOELBcDpCsE8OZA7D
PUa5wIxQiONpC1NEJnip5VwSFU+Y9T1CqLz7EVnGRrUwssji6C4WWUCq0KjQjOHpTGlWtAoZUix+
aYsSpSw7mFlSsWlwAkTeGu1XCRe+fkyA0+E3NOHrQFg7r6tWIco+6NXfWWQ+6/nyvFYXxG6UW3Cy
HdEDzibs2rchhO1oA/fB5M4+7Jllapm6rSz0DOQvMzbSO6Y83kqNzqaJ/FIEVbNR+mOTfs1hiJWR
mB+ombmxKKSB6xoeRkRroyndwY/y16NcCdNiRLQE+XWKtpAaj0qk3Ck6IeyAKpuld4C/2qe1Tmpm
to+R6AVMvyLqWZxvcO9fq3mFgffGKJab2D5XDjniF1j9DWs/3yJhSvGwBEx/8zb9GAU1WIZ2Tpne
PC11/iH4sIJ9bmow0BE2ASVOxF9UHzEiyKAk/E5MzceQcDqIsZvM5J2qEWpOmZ2JHEaVhQgR34po
U9WblKT7hLmi2/d8Tgf1OcWu1pV6QmTFJ68iGTJeZfdj5fYPEZ27FftWxowgT8ed0o9PSxcPhyJP
UxfX+0uTjaVPUuqq2VoJwlODjKCR6UVxBYVGVqMsg0j5q1UhnJKWOWeu0d/W04KBjZkflQ7la1IK
Daqj7iepvmtkohKMBaxSvdLdog0xxycD5m6exb9LnfGsAkH10lM6MTczTbQDzfwx2DBUOrn21Lm+
1pa+L2YToYmxXxtoS7CN+9a6hy1xP+at5g8tLK7Oag7ZOk0TekBHOjRBc5Uz5jd5SPADeWZuXx6J
X9oumfaYiYFmJdQ1UsI8RsZAf4x6ihbtbKjwpuj0hxblC/+OR2aVs1UELkDoJpHr1K8DpmgqhgqB
lgLIIMkIg58hGqmLxR2xRBqzSMpIN1GrO4ro0V2HLVNAf2IN2avldLskbt6Qph1C8BV0xem4lZMR
JREH3R5IzKMinqieipC6yEQwoPXLgkQ3/2glyW8z6XX9gNAIIPTwFGjFhNGO0T4J0Y7O+sBqW7+K
2nOdHwQ6lUhthFtRn7d185gCXSOSofbNGdokCW19JJXnuMEOxx6tB6J+7mqpu8QWLOiggencNs6T
HMaQasFvTYdT58hEJ8fJnaGawk2KuWRvPJF0EG3C6VVW4EOrFqejG7k8oRGTJzfzPypMnzECs74Z
bsHnH4UILCfOoTPNH5uQSW8wY+fcCSlqLKRIAfEKEQ5vbrO2iBJv4VjRxR7Cbym8lGjOmVY/Y/nx
W0lLCm8y3ZXId7aTVYqI4OU6FhwrseYh6JHVbfShvMeTldQKznk5ZV4shV9KwTkUVSobtmfO1scy
1h/7cnbe5Tz/VVTEAuK57ZToZhJUOHTVTxqkB0UMQHImv+h6MTaam++ByakmjnGi/q2sHh8eZyEb
TcIJKinoPnKibY5LUx1yDUOTztRlGo39KPHoOIFubCVp3EaDhrixr/WdEYkosyn5XSciNkyHkBDP
jcUgcKsDuq+/lqLZDQbl0U7tTzwk75hBeaJeiobekwc7EFwrzoCQDpXhR2HoKCT7dGCod0pFw/53
LQu50GOZfDhT+mmH0U8RmTXT6AoldV8Q1RoUPt5Sc0QnD0kcfmGLbmIGDdVGimqN5NKeBkdo7loJ
SuNQW74QrYh+XLQkxkx7TU3Gh6TRpoY/M5czrYLQ1yfaZ5zOCAaFwmPtj6qIXTuMKsQz+HpYg/O0
CqdWBYYibip8Zp4LFWoScup1ALfOrVVRNVv48mTdiPoGQwV4pSGSXwq/XMyZ9RF/R40HNWUQue8n
BZl9Gv0FAFZ9jiycBgPYX/iRQKUVXYeu2huyl0b50JgGdS+V/aBIOtrnm+nc9Uu3y0u1cBW4J4e4
Jd6vNW1QnDg7xnNUsLU89zo+X4NxSvTwoOhEtGitlfmJicOUDvEfkS7pkIv50FXYLRlCVSZ1A1Nv
7c8sVtmUHnTsmsCVGojn9GvoyXA5xKp6r09+FUFplXEbJZNvq3ZcxVURi50lO1HhEAaBvlVpN0R7
QXsY6fbWQ9ATVtwxqN/xdEWfzsMtTeTwEmA+imU/yWkWax3VvsWAVm4pDtJR9+pgvpI7CAED1UW/
OMVBq2TLLWeERIg1jqtAdAz3utHTGpEZ8VhLxf0KcK5NroohV6VZ515KwdmZvjd5+a5h8heWy107
8qCuqtvAAq80alJjta/emZ4cqZ22nY5ALZ4KMnXlkcrE/C6RQfhdbhEpDoF2thjkV7OsHcrgSy8j
Zg+yitI32K82HXMvzRdVf8lCQ97kxEhgMMktaYQk0Vqtjf+hpR8tB+3BxBJKuOZvmUrwP62Uhw5T
2Sy7JjEsIZuqqRQSw1WzvCpPoqU+sKI9OXr9vkJu88xeZ3fz++Io50RebgMm4S5UeAZjDqkUSlhs
ayd5X8dWKEXZV6P+ywqW+wne9lhaT109vehZ4Vmp+TQGw6UpjZ0t+teeUQWsMTRbwtchCCVszoTK
S8DNZo1YloNf+0lJxq9hlHDTi8qUkU9cQjjHp6plv1t3Pnyfr20PegyaSerxP/qmVJt9vcYJq1Ch
LqXPeshXKZP64PRw6ERWkSjvMEVSvfWRywUis4IaAijqhy/LVEom4HK9y+aXTKd377i5tOQaG/J3
0fNcSlLkDyYrJ36hH6GYHNsWXFfZgfYhtmQCj76kpISqzFn+C0krzehCiTKFJoo02XMgGY8r0rte
Q6gWYPUJQ+cGML8haaS3wCZa6wmgiZ1F1EilzMrU28jl4F8fpgmjIgHGS7L0M+jDWxeMN8ZhAA5p
mGxJiyLkDGWVZKx3g9TElbc+F+sMQQJgAfLhDZlP7mbZehA1M6TNdLsiFyuA1Rmfgd09rloiB2mz
K0FqNJYEvzs7nBkkLi/RJEFpCCK/oB5m9sixkluFED4jM2cWPIqUEVSd4WghE0r4d4jZURWsQ9Vp
OYfihqx6emdRS/cafgr0oAepKa6OLbS9LLxKxuLbUjPFoQTjAbY3hdC018SOZ0P5RMqdXUU9phEI
kWNdI/SCeEOI2ZeotBRKz/UsJ5H+OlJ32hMDn1XipTxbi4mNZyqDS7YSuxjOdVQ7StCfZj38FVhf
HMFPWeq7akh263sZAtVdKpDUpKmfaPx/CwlJ9ISnvM2V36zC4lys46z6jO12xOLu1hnQBOtknTdP
oQLhFExCoC7wz8yNTLUHglv5CdrDeuwWX0CYUM3AvGwuS95ckTe/tTS3S+08I30AuGCWAaNevaSZ
yODhGaoV4gStiSwvxSq9sJw9u0NhIjxqhCTOnEpufzu8rkJaWwjwhZrXkr4zhhSomJwd2hLKDPFk
2kP2weBIXuiD15WiB9BW5slLKZSmRBUn42WFOJYcU4LKfJyj5/7HmEvTnXT2nsC6Q5fzUdBS47/J
Y9EC8tZF9qtZxUecj9fYmZFbhsqKf+uWX2twj1f9pGSzqaoVO2feFudZmAnkVlr41bTT0QOUOn2D
uFkJroN4IqZTomwBI4u32EP7q6pQ1HOxsELQcuSvQoG40kYMLfczPWFkXANqQ59CrYn9o1VuTFRB
XhEHjI0T7lrxYAH7HI1Jv6kheJkszaOvI3YeK32vheXvShiAYg9mWnTbUQu77UfTSAqM8vwaLz0F
Smh+oIXZi1PGSvcmO7Mv2plYaGv1Nr9GFtWxAL/FqpdUvQfbv6A5CjV3nLJvMYMce2rIVcHN/vES
4qWDkwP3tZ0iDZbR+og6nWTDVSe6BMZhNG3yIcVXiIaJsTemfXUZmfDCH1cEoxD35mQHT6uvRYrM
mj0S9m8X7ks8AdJK7jepoX44M+1SxnMVl8zTbeK5JgngrCZvlT/HW4A2pFLRq4atZEIGRtOiozan
hSDzWKkf5sys6Xhp/noui1Ohj+3x0pUQEnNbrMUKSqhrUdjoaKNfcUbFp0VaQ0cmFB2tis+6mEnn
xBqCnlWuYaTnggnyYhQkgIkxv0xjqmyLJv/us/giKqclpUSjtvUz4heR93HvAKu8yApjmACNaK6M
uGkur3WPANdi0GGKQsJQdSz/w+W0rhmt0KUnCYSmFP2ki47lFGAZzFjc43Bp9ADT/8riqWym3qJ1
tpnlKjgsNUTmIoFeSD/AIRdJBd1uSD4mzheMiYB3hMIhb7ofGcBDwsZkow4sJPkv1FGGu4F16BWH
eQodmC4EtwZ+qnDJEjQg6QIbY/hjJslO3O7rmpgmMR/XJ/6Kh5ARstczC0iJEmwtM+XIhspv/LFL
JBB9fk507HFtuwiOYJqYN0rmVszAV8sCOzZ8+qi71aoAr8t8E81MeUsDsVRODbk+PwSwIeBgzOvm
Wa55zRKeRe2lW+ChVbjcTWMabNq4gcVnPc+kHULjfl6HCescg0CxECaQ+riaYzTZDNs2bWF7ogca
UpZR28FcsdGsI3GWN430uXlhszFVYsrap0Vn605TlFm53SPX+J11DJBSCelpbRiPEQi4W0jLfuq4
BwpsMCF7D4pfEq0tbF5yq7xIvY4HiTl/2uPPqlIP6hR6icM5xwzcs2lSjSo+Ryh1bXtgK1jQdTmj
WpP5Ff92dESM4atNNvAQlQFjyIh1SAtqtuu4A1TA174HRyu2An2XLaaPA+XuNFYvHUuymKzkJfMY
pdrXdEaWA+kP8vDv2kDju/6oaf3LME76RuX6pGkW71aPpQC4RAK1HXttO40TFsc15NuRBsMy05+0
IhszkykBCWTULUH1DUifh132Psf5pxqxRIDO4da5yKx1ULZUC3KGhEgnrj29gsg1ZuYpDuQZSp1+
ywXjIxuHu7pRF5H6eafbcLCaBR5cLshTVUjxbvBUMpz1cOk8h7OJeTTBdaQwEjIgO8F2pVx0pk3n
aYRnvDyhBDisx8HyY1HYws1B9VJYWMb+RV2X/I2U0IjATFyAGov3mxJjyxMKsSslIEeQhyITLt0c
0p62AU8/sTNvk0EMJphWqwyfSddu+phDtpoPTQWQNaDkEioc/gpMbHXeiU0AkNrgTSVd+pV0mZg/
CkoudU1V8rqaq8RpfZHK4VHsmzUcdAb3/QmHKmTkooVPQIcshce8DbM/Zf+6LqHrelYkH7FJU6BV
cCn118yJd0HMfIAY39qdmuZigb36tPkfUmR4Sl7dovpnsPvPqgZXtxOuWaZSssWw6vCpRoCppedW
F+QkFprVKoRivHJx82P++iG6uyJ09nY8ugNEHa0wGfKEu3o5q0Mk7AEIG7XgL/t65ZwkKdjlSvq1
mnLkEitcLkbTaAjcRpA+wsB+cjoqsECjArNZzsX0y8IUYOV0jEt0HO34DcYhw73JXcecFVDPBj3h
zhmseL8aQ61Mr7EmroJ9YCUOCPAvNSHRkhP+A+WJyijoA1ev05/VWMgw2VGcUtuyA7/2if6TtNmz
MDAS26ZcJog0SiIFy/YCifJ7hetg++3mtnpdbOogXHcqvF2EbwNkNMEZGjrYloQ+fkfi4Wu68gmJ
5mEFgBXSMDYMaFzdca54Ad6TcMpEUQBVRgjnvQseRfs0TZT3JYZMQJIM8wZLOFhRHeaC4tfr+cVM
HXWzFNLPOhxWTSEnngbGU+Skm9iblQbXXWlhwheNDcdamOsMITwZ8DlERb0/QH7brDcpwOiAo6m5
yVulFEA88TKwZ8XZ5+aG1wMAmXfVmTHhWXCVUC/s19pv7d1K6S7OA2+xwTQzMzbQjFjovxqIjxCz
NQyaoOjGu0lPMd83XxWVJRm26VckKLWR0nhOqwKRUodojf1g09Me46F67RS73gLvbByzu4NrBhFe
WImJLm0Slkjo/QhNjt/FzHfIM6wDJIafYrxetk+tDud6bW864TS2wqh9r34bekEMh/GdGROKQmEn
ITobMR2N2QHJYlQ22mQhS6Rly/hjS8hnBRVEhxqSDPb93MuXqMSnf9Doz3SjPuLWyTJaWJ/igUhy
qGkquhpRRa8EuLSl0rKW+L2+Txoailx80UhUAF1/L+FHnBdeMGF/bCvtbfXvShe269j24c3bdIAq
3n3ArZ4JNbwttYhnOcBVekY4rQJZbSoiXRXVfBLT8aW0vgup+RSOVqJnBPh4RtOyJwfsKjxFytg4
Lww9GCJTM06kBDTOI7alb6gI0WGykrPcsa5c80V+Wr0PM3H4jnSeZNzs6xQNcSvc6HASyXeBBk23
PTHE/FynLESTsUC2C41o81wy50d4KiJ2YtJdOYXzklYc8vBgCzJPWQYaAAokGFotLSteMnlF1VcK
pWg81yd3Ee56ogdbZ0/MKI4a1Uum5380MT8VZ9mulkte2UerAq5bzD/5WCOTgaIr57+z8Dyy9G81
nm7i8mjkn/gR8CZtMWCAyX3I1ZAYMoHZ1Bb1IddUrx+Q8LGhA+OJP1Yp0SZUGm4tKitxmteKWIzT
1/56snjoV7ci8X/PuMPBFqdkXjvADnsFlMfpaRYLhdjB0RylHc57/ZRAkqgSTNkkodtksq1JnpHT
D9M1fKBLfjdEtJHUmBTc+NRwJhZRattifI/X5b05oVcTLM+lh3Hd1PbDupMQN4qb/yRTyoPvJxWV
CLfou4lhYb7kRz0I8WxjieovadG/i7Vm3fuNYLnTIB558ET12RdWbD10HFcN498AHwzXkOOTUuFt
GBfVW1c+zprxtDpIiaLX1JaPrHBOKPCE/aCGu30YvnZ3chu9V5L2Xd10P9VLY9tUXFBRVaybjWSj
Bp1nH0qkHYhSVUwv1LsWswRXH4ZDUowHZFL3UPRf2tGZXNT1T8X4EOUgyUginmpV1QASE5au9GOt
b6VClzYY+8et8Vw2BASuUwdFYRhgGCgb1VD7y4L8/47G/xdHY0W3FO3fGFfbz+7zv/2QCAwi+5n/
/Nd/HL4/o/Lf7Yz/+Rv/I1xUJIjqGv8ousYyKZyJ/2e4qPWfqqYphq4y0bb+5WasO/8pyxgMW/jo
Am+oChzDlm0w+q//0BWyReEVyqom8tAt+f/JzRjWmyCv/hs3jHBTaGEcF6a3qAY1+39z600VimqE
tuadMie00KjeR0K5D726cC8xnRZVkXAuX39UcUeaSxg9rG7qqGGhkawv1x9Jq1mgm62NrQM5Q+uP
RSJKCLNMAGnxu3INesLxBYq2Gu8hPv2TY7lGWMaa+r/EWkpFvgsDWA1pyHK8+o6vbuTrK3W1JNcb
G58ACxOMNQPw3+IAg1pl+DpYGH+VryyxMLqkJvdqOEsn0gX3ZhldA90h6aKr72DQxjt4pZSoNsh9
u9rX6MJOxnSoVzo7v0Qtfg0Tk3XFyRNfE8xy1BpM/+DttnNKhgdagKyoh2Nk6v1xHqMB4SpO8rXa
XiWDXzXC0URnQ2ZiV1eoe5G4SRbHFCb2cz87B0uFm1HL5UFTcbpJW4NUcMOujtMiIpPWl23T8nIN
Z4TuQNCo1OzX45SENf36Ko5L60BKYk2jfVx/KEsd7bCev5+ww9hDxd+HCawTYKY6ncJjLVQxOFJ5
WYWwXjEPdveZkH0aIdyVu9Y6qNWIM8RYHcIQNwHdmg56qD/meVxv0y7/m2zaC2t/ZdRw8JhGxkHC
FedfP1Zv/3/95ywcZ7bFmNwmW+n/ppuujv7/itVcAzfX36m2au4zPXBXa/v1yNcflggqWH+H5bWr
TjnMlmTIekA2EbeaJIMfpjtV2mePC2US7jcQrYHPk01908648cJGqJ9V49GiC/huZNgt7uxsys4v
ZKSHzFB8ZYveBSLcDl3TJgfynD8hjdRwFkFy+v6BV06/c7RN/gIQs6jb1vRn+b6jox1bQjhOrXVK
FdLX3eKNeft2cZvX8gJ5kRh5ZL5tSqw64CLy4uVemx716rs0fDvdNxg4NWm/ndHPR1ulO0ZMBzf1
aRopO9yeomij7OfhsHzJzzSnCDNwyY8fZNR4lPFuhNNxDhNFhKhsZEKoVQqQ7ZKeLf0MpDBwFxJ9
+JNcHSabNVw2t9aJ4HbBhovH4lFLfPPF7FE1itNWL66RCrvoftrGOv0qEne+a+dFzr5mr0rBhxmj
ubW1acK7yvmqvvGT4PTd45Z1M18ktFShRxzKI8AiZ8Lahuzx/U7Ht4YYIPUy28ilXHjAtyrdtA/8
vnpHSux9pgfAkJN0B4MQXLd6hzdIqAmM7WIgBG8LozvBHhwq1iZEV3OEXjsNuzm+VnjaRO7808NR
a/5Qf1sY6VIfpAdMKJc/sk2IxwPuR5xdRGb8tdzZyJ8oXskARkLa4nm3Q/IzqS4+QEAo/YM2nYqr
+qy95s1GMVhD4JC6SbhtbwwLwnADxee4HIYG9aGnMegLfZKZ0ofKJmqIqaHL9Ag4BluT7NE804p3
r8WX9Vy8EGB7n2BFN3pWf3KadyBza4+iUOIqIgUMdoTI99bWZkUa/pAi56TP9i6+ZPNGvuITlOOw
4mztJ+0sUdxu+DLctvqn/jM90aGEJwwIDt2BjMkBzqyK5nKbfZctIcFuEuySP3lN6qwbk795UTVW
ir3+gi0P7SR12y0tH4dz/TJd1Q+Q7Oaticn2QtLhDmcbtgJ2c4BFR50hQAlY5HFDGRnOnQBP3Amn
Duo/00rCngh2kk2vfDJj6N0bUmHtLawoJfcUr7vp0Xb5dY5wPWFU+nbrkf56NH+dP6jCTu2P/k0u
12f87dxYd+bWMx9Dr2I+qQKPPwfZnnxqFUJEeWIuoe0mRLKvwTarN87RmL0RKSP9532xDw7D/Vx4
BNsQWDsTrvKpfuYEUmd7m/sh9yvIxN810C1S2u33cGH4M1yqyTNfddw7NuQ3Dhdna3oqbkge00oG
tsEb+EjiZZcRL0PLrU/dtnmqL91yih3WjA06bvuX3mB+kRev6Dyte2u1d9aOYEZqBOr/ref0Xg9G
5PGiOcvJQf2cSXc+UhOSZpTxdnDJ58Vr3gHlMYf/7sIdmGzspvvyQYm2nPP2c3lKfOWr/HFYQl3J
3s+mP058/h7GafI2PxtnxiQsiyOxPygp/YnvTxP8HL/Dvhn9csdqOX4Mib8cqmvS7ZWBYJ4d1xK+
ehDcyfKhegqOSrAryOi5Sn/qWlzfUfK49Dx7xRNEKT5QjTd8znTuX4LlgGMM860ZeYrk23wPeu2G
abUrTScD8Xy6L9joWHeUY/aUcFM2cBW88NNOUYdAA/ei0tWgsyX7NPDMG4/3Lb8kXxEj9j/hQwdS
cC9czBfth1bcV4m0tAJ3eiuH56S+pMrOeZQgdUg+bxNUsCNQ7p1JmGtnoHeCptpz80d57N6Ci6O4
1nxNceYNt+HLKAPPv9A5oRrfQ7hOsQHLd53yMlcbWb61070l/0Y9Xx/LI4yJuJm9QD+ZcNCznzzZ
E4mjKa56m97Qo9pE2xEZ/bg8BgPGiD8tiyxPbz0zEPQ1HqHKzVrHTWihGTjxHjqIogzm0/ssFiKW
AbSsw4HcBeVrHa7MNgs+ouFVHzBqPAaTyxD/wD+DKxL2cK3wWf/lnUjai/6EOOe7T5Kn38LsLdUv
6l3B4Xab5TIeNsFbc0TmGrP1neTazxgkFCS2/RnMcyIENQcwlrhHJe2r+X6RfbX0lOhaNicGk0p3
IQGIw2uKTYtOLYfYcoG0s9xzsAoBVVs8l0L3uS4OU+mDzBKO3N6sFKfp6oT7Jyl7yYN5IpjzTrtf
7oNn+8gdzYz/JL1ZnVezxKTK4sqb6o1DgCHatPfILiMFf/W7qs22GT5ywX6I7wr1UUU0YRwJtwge
Mm98KpkkaD6uutlBKXxgWIyY4+4unVAJY020mU+Fl/ovGMdwBY1vJfqjR34g6GdQMN2yxDVzYzeU
X8I0V5han8wHZ6S/OjHIqr868HEgI1ybI2k/gcyUe/CBWvEYOql4TSRPS+n3xkUZ9gOUj+xiYr6F
NJ0cwozEOS+ESiJtUMtXDyxEz+KtRje/jxAeUt26zqH6KYnde5auer1TyGNj6zU3XKWACc9PnN7I
ZOAlTL6C4IDUq/DyggFQewaGIuYOmgkO83XtJdrJSV/wtVHVDeZ4oH7xH/21ujjvOROgG7+dm11w
ik6TdGdTaWzs17rackgP6mlY3Pk87ewv/bXcyufsAeuxWSyn3a9kbZu70DmYfrPr+i2s3K2zw7/l
o7tJu+G2eCFCtmN/aO/Hk/Ze72+4WBU/zcd012GScw8TkX9HJyh6O7PcRv02GS/5lhTFfRw8NeVG
Vjb2iXNUE2yGB4jkxo8Do8WAsLN97NArHAqsw9IX7UpOXINtHKwCEEL8aXaE573Lr337Snxm8zyk
2+EG9AgP7XE+UStxFDtqdgPnX3MnR252zC4k4CU3/ZTd5tfxtXnm/PNhcX+qbpLpNndsHLjNbcpD
+zQ+mSBXpxk2YOUTkLdkd2RjvSjPyw++Qhqiv+KyPDdH2oARdxmeQXQAf3AE+yQrFD0TeJLKPbRl
Dg8CYaX76KE/hI/Sk/XNjdPslGe5e4Wia7wo2g4vBgSdNBGm/Govj8QcyhzJJ9Cx8pLxZoCC3b4Z
sDXdGeUOdlB9sjQf3WSKVndwzw2GSK6MJSCM6uIjuXVYlwRIG7xs38uY0nly+hCbXj/sTIz1cn/M
/c4k6xKDtBISzKfX1vflN/u0g0N37msvePlFu/J78aRdd9d3B7wOVUQmOFPdd8/yV75dnDfbj9Ha
FL5C6YkzaXuBRxQA/+Gh116Hh+ahUS+YJg0PWrlz0kP6zhC9j7jr6+usbqDU1o/pH758rXnjPR8w
mzwxGwez3SsT7G7ysMGV+PvWnQrxS+ie3fYeFQ3/a2l6lbIvHvTugJK6yDybTBbFJcazFZGE97h4
IeCdRx5m+JH3Q7kbim3S+bRNzq9BeS4d+S6VfoPn2sSPVvU1YWf5XReAx29YeKfatj/MiH6PBg5n
B855Dsx2Hhet3ZLfQ80Z2QXSHG3RYT229tHo8RHU4Ogfqx6etWLDcuWHRVTAUcIE1babj0DD+HQQ
gXFLL6xHxav1d+uPUOdPHVmnwrAhZmcdk8eqN8kUCxK8JsihmzQRSUf+yD/53+urUSTfra/+xnyv
keGZSLnDCOA0rcF36x8z6CYO7//4t/WKLD1DpOp1KBYJ2atT6a3GcYtoNSpFAxoyHo70mb34QFXk
9MUE9qVO3IJ5zMdCZPnhyLNtReKtswb9rS+1ij4fM0QyLq4my2237crX8Kf8idUTecnyhRatZXkk
FAAa0M5ocINHQUDEitszY+RThbBTdCnjD+Z6p2av6YcBJkjlFl+49ttnOp4EsOlOppOABvMO7oMS
xDqXiCeTLdI+0uMuAyDzBGjvYzfPm+rmXX8hQG2jPpqP2mUGwkxO6LYNZqQM6Cwv/yle5ysRjtSi
qF74DOrPVztyCSTdhJf+XX2nQVpOfPu7ZAviJW26vek6tzna9r7+3l/qD7rOkGBf8l+XLS5Kue1R
j8HBHl4x9zffw6N8VT7Mx+5LmrfhDw4vnGj9vdxZoy9oNSYQpJsZHrCD+jN8J1ea1Cp7ML4wYb8R
WzaQTxk9GHfkzUxfsAiRduI+tqnO3ZkIm4Wn8FdC/f6W7uefyFc+MNwa362bvsXGGFOM+S75piim
0xuJBX1vf9C1haBeqIQ2ESHEJ05e/UNxGfHXSLZk9kvtpr40j0OwxbQoIgSV1fVMDgn7363dcUXg
2NWX3IOljJzB53Kj4ZmvM8Yve+OGCuECLoAzPqopfGUsFwZFAZL6PTIkTpDLUbJ3iB5OfBqYQ91t
4frO0A1pkzR3eQAfeAt8YqC6ctupELqrTQlYOLujT6JMeSRqp/hCWUpPNbxGglfPqZa8P9NmYh2L
z/gWk/ibHszDgq/CJfCb2Wv9+KjtAQc0uvpd98W0Vf/mXWs4EPOm2ONR0m4c0ixd6bGLMDPYpHt+
8SA9IAhNL3qF2IH9/YH+WTsxR1FOCgvLY3If6ki1NpiClaOXoC95bzXXepBHguj+O1Fn0dy4moXh
X6QqMWxtgRni2E6yUYVazKxfP49yF7OZmptOpx3pg3POSysDp4CfcpM+a58On5pqxXcksptykd9B
fSSboMg9HkLXHBNlyKle9RJSGkYuywh5CF/SCab1IHJw2FpHcYvz57jp7vFZw4LhWe1IbR699AwL
5AanTCns6cdYK1e/J+1gHdzx3wyGNe/FcvovDNTwJAqfxNCIFx2b5B8A/JKOSljT4fN71AsjaOXf
5G29GZ+8jcqz3PJMLI75LhOQcC8lJzvSvXRLEbiJPlQsaWkEEs5gUoKVrfRCcX7Fz7bBUNRAw2/D
Yay0tb8BztY0bEI3qsS8a9U27ohZjPrSMX7i4oTiSfcgXTvA/1sROvGncaQdyMx/4PeKcNTQu9G7
f1P80Z7qHpxphmUkqncrQiHxmwNzXiYGzAiiNQ3ZPxND2QN9pBish4/54PefIaJQdR1xTzR8CE9f
bE9Y6/ScbvepfWUbIwOFBJnYMRsxMLwPbnn6qj1d8TFuy3PEmAnHOxJSUVyK6EKwx1iN7HHmYM/8
XcFZZ/Y6dBoiZAFn/CIqU4L59jdvaUiGWlbRh/nLFAH878bCQGvBNmQAxAvvrkwFBFSca+2LRRK+
wRMfhXX1oSBI/Wqma5aewhgezip+63454sAiKhvApEip1fb9pTkJMjWV3T9LeYOjCCRiFtoLeubr
QOaH4MaX4cMCE4RxQ/w5JZj2TEomk8BFjvib1k7zMZVux0MbsAxBtwDEDLi7Nv81zL9SlwDI7MPE
qxk7bk9g7AP9fzhCH7UNu/nyTRfmsHpEbp49ZrvzCBZHg9Ct5idpIy+TdsoShxwlVI5pek2TVwJg
8ieZtGGy7msvGI7NuIxZOEJ1Mrt97l6GQwHcTle+wSis4tULYdZL48DQgTlBxQz1MD/7C5GwG/9G
VA2vE9HrlbHWemzJul7XP8mVTRIoN0Pj4jzOykYx3QyLknBnRS4ntGI3d6SeWE6usk2FcueeXXFI
qo7l8GDqxU3ka5fQolRwuHLqL8MxTkzQor3yZO9CH52O5Vm/TBckC3qIb/4aaSvFQrHSd4pLYDbt
KD/uGpUvvMcKceV9OSnidXjjzbPlhGd3TM0rqS+EUAGHrcovbo1m8uKY44ZgsI6Td1/ck+NwMT5U
ol3gMNvi76jCV193mN1/dZqdKK4YbqZwl5WuySQ0cgF+C8oI6+JTxRgrzi7miIXw+/e8eTGEg197
DgHz3RbFdQhrfUUWNn2275XnpnQ1uDbI82AIE49NEVJsMoxyUbTSfKqNjfW3OHmMsMxfrlpzWEeT
J6Qk9u65oThFWVjRcISwQ9hI+zq8yL8tr/nGdtNB5geHkTizuxirPBmk1JYHh39QVeHZr9DvQw1I
MIshm+1UbImygm/XdGxrMr6BwnHC9d8Ig83epo/hyE7jwBaZdcH364nOPqbxXdT2+Dql23qr2CUc
KZzO82JLh8qzEhToEO5gOPOGXSus/dhThZd+OeiVxTaYOntfqLdm2LAv9OKQIk3dKx/a6GD+nGZk
iW/hJyWmV42umZ07VuNP5NAeu3juS+Qu49wrvaIVNGqIBdx7SJrWIpTWbXlbfmdOlgqyyJrlCDVv
FfIfG+0rpU4hxhFZZH8My01gXJJoN7UsBbpKru1kKYwEH9fatYoDMWoYfb0sFJVxClFCV7g6Ddri
bjhybdSVE9EnE0qQu9aJ43c1OPoDNhBuYaa8Ty0I9uvhV2pululioat1J/HOpchQsKNL+imuOA0X
BF1HSwCGrTzVe3AN7uoPzp3Gqd/3LaPNcQU9qFkFG2sJTbcCW/qOL8G+Gdd9sc2wIiLgkQsWfoTH
XISkavFesDFjRnH87eGX2gvcswUcwoabh6+SXX6WviZMQIPV/DXyKCjnru2rhlfnY3Iwn4Kq4F8b
DpJlHJ3QLRbbuLTd4aW567vsM3lBrfNRFVBfXJp7iLsM9LthKz01d/hn1UTsriU3XAPr5FiyfpfF
pvGCDbEQIdOzdXbnkpxVF1sxkmG6Ze82v9TifbxGhVuXIANH4ZMrPdk1a3VnHss3SVoF/3SDbtud
zXvbIu1SMG33mNiQWUIs3w4Ht5wvqctgVWRk2THTyU70/BBsQdyo9uQOHJlsDXu4D07wyNgBFHj4
5XJS5RuJwKk9Ad/6P5T61GRErYvaihkplRoWf9iy7caD/I9TFzQ9mtfCOdizytpb/qM6qNRyIspY
CavyMF1bw/F/sa3lBNfxAGcOFO9mwI/hV7GnXXypXoINq/WbD+lXLoQXhqVleeYlVzt/q1K6eVpy
RLYafZiP6qQ64x71j5sjdAO8l1meDHW6f1zL4Obpq3yn9NL2iegAJxykszZfpgnXL74Js3rXeuGM
qpWNTEQ9ABlZ9dpSZmClEZiHxe8xcttF/wtjedV/WV9sToEI9yeLRf6RcRg1VqvmODz8XX5m9zb3
8TnFNhvK5vH9fKSv86G+NXcOxZj5CfOb14gywZG36vv8ZT3nxsOwI1hnH9xLmnpOu1M4fXPRUP77
B+XDrxBn74m06wkhxf7Mq+Nt+IIMJnrVriUDnVsi85FXKcvtIL+StZw++033m9L37NIzkZtX8Q3H
qWKb4ltxyPeqQdAL2MmqiFZwsdsavGUlb6FNH4NLRVGzGR31XGAfT1cTP2RXcdg7h8hRNihSL9Z+
3JB18iZ55qHmSKJZOk3tUjlgd0kVj7DD5W3Ae5cppByqixB13ZdGeXLjjGyWc2OVfkn1euohmK/g
FonLzNnEYJhujJNvMfRy6spjhav5OjponuUxJhhexcimmRbx3cdW0CSVwzWZ8HaIvfaTWwtOYnmZ
uS0gEd+wwM/3poIb2pp/gHQyg+h6y5bP89rcdMZuUu4lBysOJMu0YYf7tiATC+9QICKp+JZ29a79
GF77xoWdI7+Nax0TtqVi7vANoTk80/VRmL4Uylr60Bx9W9zp+PYAAlsaC+OOfYJ1TE9luE1F2MN4
Fy2tRvMuMmnl0IeUTZPb2sKnvxnexn+4RwzFSjhWb0Lrdt/tA4KLNWzSa9Wi24ass9Ie5l78YnCl
9Y76FHa15GH//xhqR2tdRhfFT0yFxKdimo80ohQ3rbLToapgDIGZNIMmLAEiB3pOFzoQvhtgvJxc
wLV8aEUafMYpH8RiigfmPtNtwgrHMTzzVr0FTJSAoCjGjcnJGMYwJnlRk4+e3whN91s03DTVhfQ/
sXSYzR+YpH9vGsKnru0Lr63yV+s+ZfBGHBl8LHtiRM4xskF5JPy0a3S7D0APP4DE5WlAbNImuihw
olMbO3BsODoMye9N55WNO7PyaYPJjY2R4fN5uKBtwVM3A0aNEE5zG1NXJorfGFatg7eU+Ri270ym
5eX5R0u84Gp8kbBbRoVIVevTdtLiTef01EJbYsNczG9sa/hm+gJiY4zUSY6c2indDv3eDxokNjXY
4qU6BXv4RpiSueUuY/NQKnORBEfNKd3is3toX+0h7lcZqqhPkVEymkC8gnGvWmX/2ndzXC4qsD7d
a3bNPjyCsQb/lNfYQ1yywxeehn/6UP+RRwTYMUcLNsoVEm4wAmen9dvkxRcuM20/YQRIe32SPy7z
fOInht1ufPPz/Yj9PVkZvDYm/x3xIDsz2ZHkrqkHSNOAdNCJsG2UIJRNq2i5s+7Sl0j0pLnBbAjQ
Ugk837AHMtewr2/wKt9WM6DbGpiI5KvOywMP98Y/TNRcEzCEsXX1olKUExwJRveGFwao6eJXgKBc
cLgWUMuZnxTH/knHxrhfoWrYURCAF9L42T0b4Dt/z5itCTanZW5dNc2L0oe2qW+S5U4mBcwq/oZX
tlxZNqEYn7i+BziZi3YCGpyeATgGi6E06OeGxqVyfPbiKXZrmq9j8CFzjlHdYyQHwsXbowJOrqSL
zNLyCWY0s1fZ4eHAnQ0zl+vM6Y7hOdaOTb81IC9Tg657JjEeR/aJX5fKOH6jWs7KQz6CERUbajTr
07hnyjp/JD+B7rDUswOiQsd8XxKMVhOH0QdjpuxKjMgJ+JQAC9xhSAuwvP6VHh5A0XqvF9drfviz
Sk5saRTwpFgKv8O3+c4lJ2v2ciH1G8ICs4/ZX65vbrhMh8pIbTuc1F/CzShxtsY3sp3F5Z0cha3v
H/AZ1T3tTbFZEyQq1+wkqHugOpMb5Q42JvmE5G61nNW8fMreV7uqMdVagZcZeFyt2m8uUIxKf6Z7
YeK0ROHPI83wXHsMzngWOI5kkCl03nE1rCzFiYWVodgFfRg7jXWNuck9cptbgg2BhI0Dgr5N+EFC
W3Up7yRzkHEMuADiIMXM7Fyr30rxZRqwyXD8gtqZg4Jig4/idl8Jcx5PZ7xjAwuy1lWnOU7HfKut
hA2jI9YClV1p93fmslNklxRMN+OicZae5R3Xo/pQXNxqnphEl8KmaNb9XYa8iQ4jP0QMjSH/xr2D
OeZ8Cx7zDWFXp3zAIW35gMAQQFkbaIAAc8i3MRiNyEYGqTL0bRC6c+0MEFLCD/2kO80u4UmRcv1G
gF8Z36vls0afI0LJNTbbPn62qtdPFwDzJWmgc3XDZmRJuaEC+qqHxbrgweTCAcZ664Ap79JF2Gbn
6jV94VLHX0LfC3bsKT8ARjH9aL1StgAOeHFskpuonuPdcNbbFf9W+us/xSeuJ8SmDtvqPffinWzP
mPqulE+G3e0H8/9yVwjrTlrL+/oDIq0jbNt7dOPXIdlbckA5lG24jSAYcFxDTj2iJDnmHpxa8JR4
QeiiEGcWVjDFV/3K1hxfWWQceHLlajflzeTgPuNmIm2tFrI0uZzv5CAoD51hTOsNRO/kLsEeWMIa
rQ3cXf7myr5OHJOZEFgZVzTPnnIn2zTTJqS/asFc3Ml3NI4X4rOJdk125IAY5ZHQM4KTO1yeUUKq
3jyCZWBQ5GQEBSSs/pX/hz+MsmcSv0sAWYKzKKWMse+Fk3TkYqmnHdAXT8/4w+MQL+Dilhjg0Svl
vf6NbtkXKSD5L4DwlR/Pillewq4JV8bAUbeOns2+/q2Jo9G40lfGIb4jmoKTvXgPEUvzhywx2qpW
QIDoifCwFF55O/yODf0HZdhT3ne2cdTP0ITW4t58ATsca8f40WLHRlIlEsu6GAORfbLX9/3nRGAU
e3CF7aFXbdtTPa5ahAqxNwyPoDtJCiTWVZg4+TV466tVwWTXOBqeCDYiLgIKgE4ca7B2INlgnYHZ
tXSzq+kretJU+JlXhzZMCDROk9PtNPYplJ4v3J6CdXgt74ioIlfYcjqIrhJ7NZnNhTuTfIGticM2
gH+uUAOrl+BXepnAm79RSLVraBH39JcYqRLpQWzLT/693uV3hyN0bJ4IXO5AioJd3IR3/WV8Dwi7
2eLm367l74YS5aezuSkYxN2FYEvuvAe2eDcmjyOjudW7EOrrM7hxKOjiQkTTVIe8ZZqUE/ZPG3CG
Ek58vGL/V250kbzhO7m0gG/CpYMeD+vurryrgDzRLVXt8m5+TciCGP7su1fAk7lanmftmWQCvPIz
2mt9Fb/UfXLG0Blf1AaA84+PMj7mj9pTggVqbRg0MBe9ATJD7/cd2G/ym2xnt/CDZRfcRIbNa/MM
5FNOdnb4/KStTpgwbEYPl4T21yBK4V4xFFqH/EN8xuimcuDd4vt8gxuQU9Vyghf4n28FKNTszi+L
v2Md/qU8UOuQegGSJruDuwA2esMmCFgZ4BbelJP+TjfdDa/kplEhj1y8EAFWUEjuDCz37Sk76yfB
5pXGH8TAdPvIrV/Kq7XVLrCoL+g5v1C6kdULLWQvb7QL8ertW/Rk64a7yM6v6WkRa2+mcS9GDrwX
xvKUnVdb2uZeBDvcRbAyGRt4eIxZGMy/kPwgl8sv0T3bj/6k89sC3/4sI9uAVw1KSdrkHl8uzLYi
2vVwld/VTfqiB85B+1dhwMn4ekMUfVRtec8/zGJCIk4br9OQbKLkWrN8Id4wdQBENHbzVZG3+pkS
M6lerZ24zzg+uXqqA+uy3KFkiWzjU//iax0Wwb8cESwU6T2GTkNl/6yPsi1RsUVURDbebUPrxCA1
6EZgWGVrjmx+QzXwFDrbCm9KVN/LEhFf6yu8TwHIbQmeZVr+SfVeKq89RdLsYDKp0LtrK2ydsGKG
9YhIao2ys34MNxI++DlRviDB5l7d+3jIfXav2Wu8Z30CXqNQE5hsQ8S8tUdhl7x2W1hU+h/KT9f4
Ih9IIhm2VOolRx8fkRuTBjHcmE8gbHQt+VF6Z677SxQTasQHeikoYgEWVx/+tLXO1We4ZWvNzFPf
4ISA25Tkgq7Sg8B1D33OKQn3hhELH+5RvzW04GhLU5tze3wjJXlmOrULHjA6hIN+ZSrQMoD/4KZ7
TZKdeYVYdoXmem3fMZCxa+ro1C0/ObFx68bXA+P0q3LmBuGmIauP4XsFDY1B+JpCU6qOAVK/K1W2
cZEmbHHXBeVxfZ1em5t2Gfa1lybbCA9BKttH7XHAnDvVFfbElgZb/SRCIOFmZvwxf5NWEdiQYsg/
WXPyCS6cR8YsVL1TuFZMDw29zUnwVhv2+FjCwB7xw7rTlLb4dXDZ3APaIMovJ7C73VvqH/PQNqhr
F5tEjEoQ9KJ7WE3/Ilx93+JXGoaWFxl4S6KPU13qEypnPik1gY+fvUyl7GQ/7SedakR46Mn68G81
pTYCiZpYK5uA4IrmMlr5wz4vT7G40b/170TG+HYV8hAPhmFryQYYPXqjp+rekCmMk6MDXIlng2KX
tJDL8IPxWXGLN/lJYWN2a4Q5F266TDlnxMPBYVFYXCr91ECw6oG8HSt/idLroJA/6FZArRSmvxX4
35MaIuJ+/ZAwUmDaxGzlHnyPiSMTcQ9PgjaHHWQ6WbEZkNVK6zHxuvpJNBC9OldTxThNgi27YZXh
KjuSQeUzvAJrCjBlW8lHTNi9dfrBz5ooq/g6RwuZxvrOeM8kp/SGryjfNg1TAH2v4X8yLg21kgMl
LAfyLCwVTZA5GZd1uFzAwY2Mrd/Rk/cEgRUEXeDi/do8yVOcCZIuDibWKEw/VLtQNkV6RJwMjYqT
TwDWh8Rn0LStpe9pF+IGssZyjvuI7oa5ZbBuKifkrsK97xozNB8eY3s2tiawab9RFGioB+5pYGk3
4MAJcEd7CWZbGXcVJAh9J3co4pcPnKVvkg9lFAGhQCHab7vClrhUACOoreXl8aN0Ss4lqg8sjsdr
W7xEyVnOUPgQkAKRHYdbexYewrAd+ks+7UzQLjBIslP03dgflfRr0neqCVnsMZmMa3AryBcaIrUQ
RQL2YzXDEEp2ym7ZMSMSt1e8jjmGq3ewBM+HVEc2xbRBDazrWM6t0jf1xbpAT+pauLHrFsC6IB+X
LOdVXrpS8Rmo22Y8aCMcjgcHM36E/V3/6i9/wH63oP3/x/n//lNSONX1TBL+4wL8fV9oBst0pIYP
x18YcVTHYaX2B0+Tw+3f1yZfV12jNS69n1m4RopO1jEYixt2AonHoE5kM+yigKS5v/9nlDDqh0ki
rKQ+mLg/MYRYvvT3h/KcQ9hsGW3/fU3CT48B5PLHf/9t1aprVhUxjioU+yyWG4e44R9pWLj2f1+r
lz+oEjy3//5nQnL/3//7/x/8fd9/f8VUOyJuhahv7V4F3vr7poyUZU685Qf9fWuLI+I6Qtu067W0
Pgf9Fpd5u1EniCodOZt8WEmPTK8emsJFcYlrSLaW47Zdj4M+2TpGWnc84o91gPux37So53hrRaZo
Zz2PzmkaflpK9qKowid5iK2rpqq6toA3ME7aRoT91OzXzj+P+ah4YSEhukrffMFCvReno5vCp0uC
HoPEtgncLC5o8pggYG6A9y202EmJRdsQJFoa06BN7uCJpkqMeVnylvXFsO0j6lMUJ1x9Ovem3kUA
Vw35Yxhwu2k0fBZiIWMxCi2qCTaTqTq8FQRQPCNNJABHMjXWIKPR4ZK1srS3NNAHFBM/pggWj1df
aYBPJg3WvtMHqhB0izMFR9frJKxCSRMCCqM0ArKM4HdqsC2wIA6cqYPW2AxchEnDsHkQx21ahG99
TLYc7NRxEfsBD3RWWW5EDR+uiPBFHkiO4JU0U0mrIF5aVbfSIkhesxpDpuv7Y6DLv40InVkPYfg3
kjvP4OVlOJAoOxs/mIx+5kRn2WmkkdaDHlAzYCaMJtwX0gC2MWwK1QDa6xVJsiUBgfwaO54lqmzI
6VjPWQjZDkLglP+YYx47QwP2Fr2U9A8NbDGstKE7TYE9qgRPa/iprwWsTPZR+CC/Ln/xCxxS41C+
SiIXh6Zo08EgLMnDmoJJXJNmu0b7GokCzIXdLHAG4nqBR6WmOM0IxR2D8dnBkhvz4LDcltk/MrIY
DNYQ1o0xHYhf13AnPVQ9ooeIlCS7bnF5i9vM6drlrEnzz6hCbSGd4rKCpFCYkBYIg1gbifERGkbr
yb7+hRHBEQ8bhlKmBPNY1NwJcxA8HgkuUJltyqE+nsj9gdVS+BstNCl62WpbQyEXsh/HTTvNsLlD
i3kwmCK66UfFSnSkAfupodqiiIIciXnBKjZxTh7Cel+a0xkfdRwaookDOmd/+EMowtNQAXlSalfj
gyOw/KdmwU+s14zWUu62RGJEJbNkW2ZoMjYNByJ+dsassEtiqgHsTt4JXYF8ygStagGIalUXHLnD
9KWW00+tyhh11fGbgXaeoBm4zkZ5EwnMQGqSM1fuQVVF5oZBvGRcKtatUwPGfmWCoJCjLC4z7SzR
/cvDBeer0PYJZlLlwCSQL4Cdm8L+zv9hrtMdpISTW5UV2+oqKvIoizzdAurGigvqfzB6/lwk6wrS
bSGr8AzFHPZ8KnrzGp02gG+fFu6k6Xsyx3/6iulh1rHMemwrVxgRqhtThuI/1/GhiyhUcI9xrLxM
rkPwGTXjDtsVsBxIBhyxi8eXiTcAMESUDD9ZStRTEgVvYQGkXBiphJI48SaF5KOoTmYPWWbuNubE
NoGpGvQ5w/96ViMa4ORZz/NDTS5jCTTVgiGOCUY5UscKDmtzlQoMsQqAz8gSSJGfxKuhZu0ZpbIX
JeO3aIjv48i7JmRtcoQJPwq/+moKevudH+LHQ5zd2VQZOQrqI9exAAr/KEATgEssQrbNcji4Wv0y
ZoL6vsQGygpYpcEsOAh73G6E3UARIY86F05jtrukjz5ScloID1f2SkOaVjbMoNY9AOkYIEvwYYlE
U3W1JKLnujjdFwowcVxRObSSItp9VdRuLkxnuZ0cWTcCOzFx1vJr5ZZ2KYFEGjNDYywMSoYIK6O5
Rn5jhOdcCuSTKHdvtdyhDmWfdHPhtKNIG495GI1WQ+JXSQOqAdrPGtEyYsKwnW7OGMqSn8v5Jgv+
i4D7A5ixkOzgImJNvw816ovYAiS3Dj5HZGG+iQljSj/DaV9HoSDFU4tBweAIenq3xkWuoHcfrRn6
W9GgHB70LzwWfqdWxz9/HPCsFJnBZ05I/Iad+FBLZEK0bORv0plQZSgDUoEJj0q/hEuUJ8ukYcxB
B22iCR0rtB5qIeLdlDKnYJvBlMP93FTNGZuFYGH64Q2EvgfEechjfZuabh/AN8zFJl9zGz3E7mUa
mkdTvCwfcecbIYsq1AVPmUiiiBWNdZI+IksheTjXpJ0cgdHUyNKBceB4ENQEt7BlK6bF1LpWRzGd
A3z0utBBgcbHXpqENabnvtv3GgGHVKOGphYOrl4Y0CCGxgzwmmXZtMmBeQaz8QxVJkIynCE2zANe
KtlEQE2WMmM0Js3NkgaBCD9kpMPBNJIAmXMesOSNuOntaRlTNxTiKh5q2G62GbIEuCtCKa30muFy
ORMOJUzMvmRfBIRotWcqMjTIzMPcCrOjVrAniqFpYS7Nm7LsYwSb5c7XgtQpckpIK0PaFy/ZrqXm
d0RQ4hfj04URHRWBoNHCQDwZoCwQpgA/eqoT16ivilQKTqiRFq2MNPaxytSjwa571XPDYhvA8Muw
JhSIKRimABd70aVPfY8WvSm9YIkwNnTtNI3MjIsdzj5gsR34fkRcuMzR74Y1QplEKBo7MLR4EwG0
I/B3Ix+CfB3KT8lkuiywvp2WgRp2wBFNonC30sa0fROVfIsFV9Wq2Q0LoIdQBRtp5EAOugaripxm
RMxluwsQveRNjG6JyySrjSfmOvIjU0+TUmMjZJQbDMFRlYkJiq22+OGJ07Kb1lM3teFt6sxvP81u
o9zOp6zrm/0QbMmLgHypR8NekwOY5hZNfU8EEo4F5sHKs0/Nx164F0HxixhXYhNrgLm7T6xAFitl
DdVdOTQeylZGryCNsY8fe0btBY9rRnsD/pTp6luWAWQJkNhiw6fxjZhhKWJKIl4l/SiJ9kBCLtlj
KTrjMB0iH9JnT/9iaz2peaWkenkCdSFsXmbD2EZ6ZUsRpAZZqjyzChgVBmh+FEy4lGao6L5aJ41G
hlhCfkLqztKbEYwBHpSZ7FpE3Jw7Pr/dakF9Kqb6RADXOxky4UYfmMbYU5ypV7UVN8HENCmTrdmr
jN7pa/g/YgOyrYqpN45NvPWjeac2wwXnOyLSlNALI6ZXUgiLHydCZEhRh1hxaYEw33dCaoGm55qO
rFMwSNPW6Ji+1HFhJxiKumIJSJ+GsZ2rR13I4rUeAK9qOkJGUfqnDe23KbZ8W3CBBj3tqe94YOXd
z2ZzWx2ssVVvs6yju5VWZYYkjUQFyuhHGONbjwJ83ljSrowAc8jxxW1h1g5DqAGmYDAkGXCFDLne
Rjibr8YGFyR9vpRBhuB2QkraYNGBSyTc2ox01dmAdzUcR4tbYgD7aSpdWlsTbMiheyj4ieNvnF0g
IoxyjeASQn0l8aqjdlQwV6udHLUvTiuVsZ2Mao8/RvBSxvjSyKRy11AVTUXVsXZsPwyrHLCksPaT
RbtiaaXXj9jCHmWMmxqkwo5gkCyaT4RdR8YzlLRbm46kqvJZeUwxbMLMTyggSYwOzK9I67WNMimW
2+Tti9T2wSFTOcryKXnXEuEXuwhYE8xJLa3fhlr5XldQjIWsectk7AtjsThFfkWcGg33wM61M71e
TW3LU4jITDGEFEmTciMUEuvV/hyUzPbwSA9M0TULnJ5bKqcqnw8EEP8YA9YJ2Pn6CZMdP5k0h2LM
zdtyOimGdMpCQV0JeJoqriqVUI5LhmodXS+Hv1VdRQtEhZjvxisXZm9cdVvLqIR1oMD/QrCpzT1D
jIDas0EhUmnTQx0zxIpmhGcGIZqOpVX7akkSacz3QuYexrjLSyRmR0WewBRqGL5Nk3CpkRa8ioBm
Q9S8Z2PcrENlgDeJUbKnQcxP9nov00LL/V5XuD/akEQ9g5jAVUuIFrCIUttGBD9NU2oniqBq1DgQ
rftvcZ5jvGNzftNrW6GBHpCUhdIUOLqGOHToI2iKE9ngvk+rNyvJzQ/1yE47sFreBpnrWuL0qdg4
UgZiRBfNPB/LqIi2Y4ut8UUyKuZdjZuI006ANzFmwEMmIIVClwqFmcAJLi18BgYsNhvrpSkPder+
ZyxmwRVk88BxKkkdCIetUshe6NfAylPYXpkp3AX8/0s1w1DQ5wUKUs0MhHDjpMO1V1dNh2peWDet
ePAn0FpRy2BBLs5ikKU1/arTDe0k7UpQIQLB6REH3cZKYkYHoZS6WSDwwNjssunEw1PDwncd+hK0
WmvRyzYPxN3jXi7hW53x2bH2WjFjPaN2MGK10FP08dr3Ep13TTHjY3yOl6Z5UnRmrwFG1LO/FMsS
i5O6FEJOc2SdZ7YZWOC71pdZdzXTqHgvCf0lDuQjvzg5qg0NmzA0aNj76mSI8UeiJInXaDyhLuPw
K4iUVo3kRR5hj/dKC7Vk4vmKy3v34ZMqkr+XfSt9irrPmFFo93G76BSzHgRySvNVVgle2pLFPIrg
LiP+Ph2vUm0BNrSkTo/jMudrSuFUh1/dqO1q3FT2ltmwOkwVWKcOUPlAaTVpK4JJAbSeUdsOirEN
45cihcYQhO13KMKpqBkOVC1NjwWuPpLsLhpo+/OBp1synHGDDsIOlvOBJxQ0F3qFamuaxnrDLYAA
ulbg6cJH1Ct9wKTIcEtLG5ZRBhpvGVJcJPudo4/EWviznG+7Gn5dp8453ba6HhTY5KJfmoQlRwyi
gZ4LVUdUVf+bOHo1K5wOWZfOLIuagIYG9hHpOb6t+v5wapJw0/fzcRblZJ+b8P7GudxbXdvYZe3D
HfQjR4v9KwlGjEZnea8s8A6OeBD/s+ahpwYQnGjrwxPXGHGHIcijVxXIXP1fMihMIN5nuFEFPP7J
qwUP1LK9kncIpVq409PEus4EV9HQNUwPJSUtIhBnvOZLmFU41mMOjNfgXIjumGMDSxf8hJpRirX8
PVe3UI4kZzn1DV4oAlPcA09yFKENVqIrMR1eKcMwLKdq0ySpXUmCfxNrFCIzuDC/GIb1z1THRH/e
Kg3aCoEQGcrCKxOTGbLF4OWi/I+D8geT42qJ/oHQ3w0SOyCz/UYVsAdTgNdkzOJyQgKwBqOhNQnr
mjQ2oc5CNQALB3r4s8xhgzjL+J6XGJge4nvXiHQ7+vCOgqrlJdZL9BG/bAijuirz0RWqGJxDaMPr
pH+ZwQsSh5KZ1CqwOssxBvlDbAFThgU9mt6Mgc4l1ZsPWaStK93GV9/8Am0pEqyd2MLzSLvwsxUZ
CsV4BpBlZ0fyQFkVA1I2VfXGlmPA5EvoRUT1vVY6/AsViKeinsvQ3MUvRR9ucw2m0eqnpC6gAjQm
dD4JAtmQ/IRGlF9mqPpyAVRWLH2sRgsnUcOVQ3Agpsg1B0Yg2HEf/Dkyb1oNIDIAXhEvsAqUSDoZ
hWQXGjKqpoeqmZRjfpsV8csspfCL3uZH89nSEiZCmJk7otL8cL+9ZzqzF639H3vnteQ4lmXZXxnL
50YNtBibmgcSggSVa/UCcxEOrTW+fhYYWRnZWdnW8wHzkEwKDxIEwIt7z9l77ZBZ1qWs+2ZHOVMj
38UN6/hVFeFTqvt+5IIaq5h5256yGkPDkRDWzVzg2++IyFLy2tNCJjEGrIZGgTuUCbQm1NI3xgzC
qDR8BHJSkbqE6ipgdjIHTYDrethFaia5k8nwVszSO4kZj8WS4F/JroMVzadgOsdT9gohbPQWPW+P
9aSa9LsEydZjsUSQU78Powq1n1952WiLAwxxOVgWucwJ85ZyaQp3kIITA11yMGWLFOuqoLhhSg+V
VbM2zCcBqSemOK1/4eIV36ZTN5MMb92bRmg5wRKg+q/bR2KrbX2uVXsqa2ypIP/UjvGvkNTGzsLK
M4DWemhU5Qr7U2BmOdc5ajwTYx8ZAg3UkUF3yfv0m7LQdwbKAyUzeg/crxOZODmVoGAUykX8CMyS
xLjEJ89Sb4gYUcxO3cONBi0bVtu0SCxAkrXgh6X6GeeCdYmT6mYRMXUSgzS5Vs5qbzFxvOQFE3lV
d/REc4NadIe5o2dpFd1Z+RgRnuQM/PD3czJBmOzlRkvXIXgm1wgWp4JIf6CfESXvTVUaNyblaFYN
80YfjCcL8R1Y0hjPizo7WiV8k//pjbqps3ITLkbffIUU3pyyQSsxVsriWSgxlopifR0w7V6r9qWY
EzhoKOlmjEJjNwbz2ZwmBXYxPVItmJnI1UwODAFFcSCgQZhJpkP1pdjh0pCFBAB7a/T9KyGcT0lp
aDb4WNrLVfEiz0u+k7X0EAStuJ1H7IckYKyr887OZ3z8wshAWkoUm5X2poG36CghQTdGGGlu+9YL
PVFYM92kZcTUQU4bLsu+5WIltPYg4eURiZO0tTWbo1soR0xc4baJZGW7BNKnU6+0TGESP/Veu1Pa
XHu1BDRWZlIR1zq9i51wlhv9yLX2ZuTIPlWB5pMuRVxj0aJYafkN5pnqJsXLxKp4FzRwZATUDMUx
HTHyEwRAT5bBv8OWxYVk2rAe4fqs159ZWDAhlUzkxeVK3vn7u9Hc3I7daqjSYKZOllYml+ufh7Vh
zjSq10XEMM42C//C//lH61/+epjXOkyE6+Ofd6///G9f//XPl6Fhu349Nkw6jKMnCeM3HxnhkVDY
4vXmeu96Awm08JsBX+uvh9d71+eur/76478895eH178LoM2A8ZWawJlTrMJWPuV+kEKSw9/EV/x5
9/rs9fGiTLwk5NA+ZKu8Z31S+tcbzi4ct78eC0vwr8dqTD0CH038YuSLtksXgUQZkYwylVImqd/d
wrcUur0a5Jusms1dMCnQcky6p/lQaz6hnRoQ4sC0LZMpzfVhVy+/v5CufwKglc6DoOx+/YPrn10f
ChSFPH2MDtenYk1V/Uk2cbL1YqriX4bbc/276yvXmzJv+HAWnXcJ6aRuqhcYupJ1M64vd7Km7Uv5
cyZ9AsEwVN/NoqMViKGIHZg4QNlaaUVGTTM/yLgW1xXdXzXp7ruEBs1ALNJWL/XOv97IU4cgIiqb
BX3jgkIE6oxRdl+TgNaiMCHKxokUH1Iu4GpDxyxqW9qFAkBeYGO7eKU4JSsoCmIlp8v68HqT5yPS
7d5oyG4EBl5KA/aG6ytDWEiLE1TFj2ykKv/r32VtxAV17nU/AI7mpdd3uL53FQoreUQYDnwdwkf/
+Lyfn3J9259/c31p6uikSGOBK/SPjUr/2LLrX19f+NN7/5cv/3qHykxaz+rb/a+//dNnlrG5i9Pm
kElMgGFmMfyZOSAFzSKBILTuRxXhoizhszPm7phSegYnBT1jMAuaYUJM6fI9VaV6Z9QBXYEy2hvp
XOz1KGmOQj/SVUrp48MlHyIY2V22JxGRjIQSlBeIFTsAYDw04rcObdQfahrxTcZUv2HmwopTY5UN
qUDQdWpi9CzlgJWnVSgTBBgYRIPVegG9D0GnFNB2DYU3YLdjUp7TkSHNqkWks6LohF0a2FU4EOnY
0qwfigbhp8laRJ2AGrQwPIr8B2BXwWkqNFDMBew+nW96SnQ2dnnURXr5QHgTtaIIMoiEkmKgSmYz
6abf3eFXjDNSVepJupeN4sL0tt1OmYgQISa+jkvwbtAlINkFDB6JdZkYxMipTPxcZX+TSSUXszjo
z5NEY6mngykptOn6VQ2ehZY/lNNsBymmrURAS6wt1cJPCyiOgVYZ7seMUNKshOampLcYJJcoWDIy
Ay0kNFL3pYWp6SxJbYC1lQ5lNPbITwPE6G3ghyYGENGwnlNklR19EDsMYxxEPYqeoqV4L7z3fZq5
TUEwuOESy93RaNTo6KfpTVuz2E60Cg11hF83QA0q01w7qNobHPF3Oe0xz7YU09RZ2mk62nEiQIjq
uQwpckMjq59xGeQby4Rz0nRhuKlN6qRSGpM2KbULQA7GB0Etp31tsHYI6cGmXdwcjFE40ydohu6h
FpkXS6xMuwKGydzGW5rB5zGVjqNiwowmotfpTHjhnVK7oxZcBFn9KOq1bsvmCJzCFEdkgfitHmRg
gTEmDYpvI4sPWTBiHA9rgTxGamhczmAKxQL7JJPPIZQRRRyabdNSDqiRwMxVKG+LVHoRO+WHngq7
IsRcwT89UQ7gBxMtN7mg3w96M91Qe5RDJmspMFCo2oa1M+DR1BRDfEjWM66plEwnk1VQYQkHI7hP
1UG77TL5W5Nx8cfZY8gEBUd9gW5XfR1aEVxKtzxHOyGUWCYscrJT01XXq3efNAPXhd8oOGbNWq8r
MfEpfeZUCaOakksLzRXmrEpBSxsJbFsYok0bCxJwanyGQxM9lZS3goDEsmiM3XoE3BZQ13WDPPDF
NN5TzHyUazXY1+whwVIESp2l9iiV3THL4WFbJoOoCm8cCpu2G5TI3HVVcGqjuPFVtWAcKXOfksBJ
xIQ1tcNrnTVvYsUW5BUi2Dy4rUrppo0mln7s74GoV42poNLPXxI86lMT4xOQW0p4QiShpkGHlcbI
wBMteIliRNVLIcLUiUDM53iAuyg4lQuAdZHfB/xx4ZPlGooKcV/A4N2E/UFFYTdi7GkbkEoM564y
QuOrhDxEU5vXH7lO2aDNSLxVdOB7Kvo2idIe4hcQ+Maijvd516AyTBDKsG8RMHeRcGZOD8BPQnQ7
F4eOrOIbo+eaHNIWUtU4dCdFejMTS0QNU6C/lNPHWY17r10zTqXI0M5DFHx2lNB6SQOJISPvmkgU
2NQ9kTZdBT5wUXDPBj2/7mkYkMXMG2ugMqWFiKaGMXC1BRx1ZXTjQ1+OtC3Hh7ptRbSl0Q9Z6RVi
lhRijDQ0v5MkS8zheVO6xGhc+tWJOFrWtsEznbV5B+8kkYlJvrCJsi23QYdilNKHOrW1V8CopI2P
Enaay0MRjh3oPNSkCDm8RRA0Z0wwVUADygkx2uitlu9lBbCQJkQXyKIjGq2VhED3zg0Ss9t3oXip
F3RhNKsee5IlqWjcji2IZNmk9jFXEvZCMVThmvefCaRUCm3F15SAJIRaWzBLE58EkSyhzmjwIGmQ
MutuPoiaibGtN9yBBE70SAoFHsVYMaAFZot6uifpAD24GlMtFuxFrpZDh7gm08L8tIrMOHMNQkiP
abXkTkP4B3XSC7m4qwCd5LMyIeVoro3G6zv0/+O0pP7ccKCtpT2rYQycphoCygjTq5GiASFZ8pJS
t/fHisZKbmLjmhIF03Bp7cUpfR0RvBrT9JrpNNNFPTmRP4Q+esZqoRNAtoiNsg1JiXLnYT72TZL5
tQve+jarJMbUwnqvipZifofFV2+eUlOM0cxU9zpNrWKJoYjqXJlzwfjS15+qLtPCSfNjM/IDombH
bG+ZPgKxPo/iXAHN4dsnON4lEUs2wW2uVkcPktVqElJdq96jy8lrhAhQQHm73B914Ha0mbFBrc9d
X1hM2Hi1oT6UbRcerEh7iTPIhkkj9n6/cmvG9UYaU8wUYfEYCVHkR3lj+bM6vUQCoIq2UGZfYraH
vISbhpA1R8uREyTooA5pTfB2bS3k/lI9DFrZm9Y1gGiwLqhZR5ptKXniCvm83pCW9Pu968Ofm7j+
gzYmQ40IrHXDh05mOjetW26O0oOQZkB+jFG0Tbzl6CKf86k7VMVceEwfYaaPMxGopmxyl0Z6uSn1
QrElSwBA0lheARMxb16VEO2/ZKHzvE7przeqyakgrzfXh5FgUkFnwWarXdP7afAWqv20/NwopQWS
73RzexutZ3iqcj3oEmKQdX4tLC5ZRNQy6JJyvbne+8tzg2lx3dQxGDVyQnFyXTkJQsWUNlR61Jep
dg77ngVdsR7LXzftOkftY40YCTrOW7Wm2bmTVjLrFZEapiFrlkL0praDlbDeJIaGlOn6OA7l0l9q
qjFWpux0YUjR1RtDheIlKP28uRs6U9rrBsQic71ZMoS8Qldn21EcV1IVsFi/r3CdNaV2ioySAUKX
ZX8m/M2/3mtEQfarUS8pZlCKDbWUr68o61yMKO310XUbrvd0lrq2riLhiuJjpdWS37UmobiWM0R6
sNdqaCZyiug3rCJM8JmkzvtIuaMtUvqFZBKRk5hA2drXZWSex1qPyLAVPiybpWgTGoRlxyCVuZIJ
aW6VpLF7rqGETaI+MGSGyhWdDOvSMgpoARBvsgCaQoWgtKJbN7eqvFUG1jL0MW+qIIg9iRQUStws
eZ0uFr4Jvy4QKnLTrzfSGCCmXxQKQ//C5BpFbNpNRkGkacziUJAdiP+OCxpULzI4kymJUThzQ311
X3aL5E30R/1lvbnu/+tDhZJillPMYXeHAPTWY8DM7fcba4KhYqIVIHlVQIGbsSCSIwVR6eiVPYqX
mgmvtYKEf52A14dzgqe8nJeARFWT8JTxtarw1A3LqpVMlqR1I3H6ULDHM+4b+3GqDv+Rq0MbqZ0w
nWVghIu1p7gDfJMwd5WaNfBJAjjJ0XYM3GHiGyESLCASyoQO8mp4jo71UH8ID+WB1pSISBWl9joX
hLmcMCHe4mgyjtHj8gpe7Gu60LEIHiOiADbkOc8QTrf5NxDF9Uc5eZQ96SBW+JJoBcwbRXVogkC3
TgBH0g1/KVbgGAgSl0F9uYcn3YyAXt1e9KA6RsNOvFsu3WfJwxnZ4EZFDAHiiB7gq8zPV7IR5nQv
fJROLw75V7MR7zCj0STMcYMjvNGP8YfEKgZ7KilznIGUn3alcMA71SUOM+dm8nCEyKobaZ+IYYDV
VIBGH6TXWwBWTnzT047bYDNGaPFAluaajIBPbAVNmcf5M7yRj6jTABc4+GPXXHBar18VlzMS2e71
L+0s3wtvih/cU49nrtdixyKVgD0WHZkzMKzIr8nzfAm+JrzhzyMM7M4Lj1K8VzHw94TGYUpgIemq
tU3sa4icnDgsiHgsujflC+cBDviF7gRdo2N2SD5wXFbbInAk1Q0bHAU4YtFbYOwF8NALmzqmhbVF
HgcoarxhJsa4gSTeuj2itvCmj5D8u7sfVud2M1L544zP26y5GO7UemcZ90L2k2z/Of0vCGI3P1nn
/6Po85syLrr2n7/JJjx35oVzWBb7r3/+hvBE1ESmE5phIk2VNE3n9c/3uxjpzD9/k/6jqqcxyRQJ
o6boVwKSFSf9Fg7lLv3o/fAOymmGbsEVg5vYsOfco6xoHIlM/+QMYV6LRo/0LWqYui25xG/mHIo1
gBGhjBeZ+6C4gdk5VjBUbUXwBEumx868wZOR/L1ANEEZ+LR8Q/dzSRZ/hcJxwgO6q56G2+Quf6ie
OioOW9lufiQ+xNqX7J0MLcUbzpnPtR8dpsgJi7F+p3gzHQnPuGUwQ2uwQzaDnRr5NL59BWPT7Mnj
VrX5dRCnYaMsXVTcUd2TcQLDPFHNJj3IsXr3RzN86Q/5ERxv9I0xAUOD8Y0DSlu2+oFVmg0w7TX5
QAwpflG3Rv463tNYeKg56FhtYBXzCr9qeA0Csn6kZHsMs8FRu+WU7Wg/3iE2q5+RWJjn0j1jlMCr
S204Y//5SKJeCaCWsO5+oNV3hVvlCQqmaznhj+VDx9itePFDtnIa5RdTceJjvxd3kaee8YWqb221
xT7lYL3vbsEAInjOn4lyW3C9oGxykDtjjuR3auAG+EicbbwvNHCtRB1u5suKAHhQxO0PwGSx4TA7
sAmMtHfALIF90sGOMBAe+tV4ccCnAE7dke5oVkoRM50jJXLo4iu9gdMWGd95tpllED62g8iw5yuG
rnIjfeX5vt5N7yzB2VQu4J7m16/zwXplXekxc3OZm+8EHEP2Clo4v2pvKAlRiDp+4pnOn4IK/u7M
X+H+/3bi67IoqbqhW5as/ucTH5B9i6JLHs+yOZzxLJEWzBjD6fVoWC/yqjDdxNC63rDNoGzCaPSI
I6ldid+rVvm/2RiCEP5tYyRVRfEsqmQf/PVXqCXdpDfWMJ5jmVoh/3XiPiqcmV0Eog2HDdcPG59d
Ah2DPtil6i4hDVxslo/4R+LLdXP+f97Ff5t3YZpkRPzP//O/fw6g/553UXzF78X7f068uP6b3xMv
TPUfpFYoGvMii0Opm+Zv/0q8MM1/rLEWqioi5Nd+vlSUze/BFoZmkSJjkIKootLgXPw980Ix/mHw
gmXpimVaMsP0b//aut9P8vYvj/883CuWup7WfzrtmZsrksnbIWUnc1yW2cA/j/e9THFjoam0x+q2
0M2isc14lcT5JZgj3I2WuM2i3ji3yYQbMpmajTqb/K4llmv0sJExqh6puyRwi3SoEdLoAEsyj9Qq
2urNe9fm1BJS+UMnI85WC+m20WXVH9L4vTaiyB1J2NiWqtkdyrIPQUf1FA5zaoyjHonHFtLyUkII
rou23XfTS4fa5ihS2qx6ZTjMI8lRpgw7I4fkkRt0Z4nePFpZgQ5yHo4Dai1XLJmvZaZ4IkkE9r+M
Lqaukw+EBMSvUQTYthOSC6Lft1XX3wlctBoL16VBih7lJg1XMLWiTlEg88vMmCLkBLNmvJXCBLkg
J8S5IkSjRiXFn9ReGY4EIIF26AeA0BIcg2blMKr0oXXtNcnAvudiBae/+h6eLVFySY3NDn1JmDx6
JMuWSWmzktzw5jURXBcwC9BsZBdPwIzo9u7GRnIya1SYtwGlKKt8L8Ls660f1EY2tWwc8ywFEiBd
xDCTvRr5PVWe+kmrC7uqSCXMuugUSFN3xpdzbHok6HEc3dChzRy5VD9CNeoukYpX0Uj1mjwk8V64
zyMpdOMW4I2CoOoa3WFGEvyIwjpbwSTe1v130l0sJMnPI5YOO2chbCuG/NmrhsGCugfQu2YqWPFy
VvPeyxfjbo4rCMwEVVzq7DbFgG4McBX0NBuddjHCmzbrjH3eCXcCgXHbuky/9BpZxLD0DS5Tq94m
whh6sZHflUOJY1aSll0UJwodHdpQkqHctibyrIy+sj1U2WdQWoDajcrTCyaFRHKSUGEILQpZ4TFm
hmYVjXIbRVDg+yGHOTGHxWHQ2egCtEj7VCJP3cvZfNexuLEVlMH7wCA4Q9aro4Tj3WqJexIUfDFT
C6tNm8fDLI7huUDg5PTB3KO31e/HtKyeMfrOLUruDINORaiZG4hc/YaQAIGiyzp7ofm9GLC5aT5j
E+nHXSfETyQu3iNoJld+Qiomty2BaEa7lUVN3+kWAGEpLfCHR2i88AsWitBTgVDJTI+Ws84lltbI
Qz+gWw4A7y2hPO8TNJ9mL4j2LAtei0gPZ2N9MUx12E7FWtPPQefLhnFEd+5SHKdpnpMXOIp5dIzF
9j1edGDTswi/GxqC1b/JyXBJZkBa5orqS7vqTjBD7ZjVt7Q5zHOaRHhJE9A32oD+fjCAqcbJfswH
qrSD7EkqOA6hI8maTJy0nSPPWvJPIU1JgxNwy6N7kjneuEgiRhr6ZorGjBkaTAy2Ok0ruJYoRxB4
JbozzSrFppGintaDHiwg/5VqSRMGHYo7xtuxM9Dz1N1LMteHpEdxm7Xw0M3ls8BSA/ZdP7HWhIiH
sBUkUnfba/2PVAxp78idyupptg2NENDAQLvdqQYzNkO9q08Ku0tFTkDbpkeGQ9zspjvKcnsOJdEu
wvnc1TD2i1TDrAmu1qDfSbocK7+KAUjVQtORkJsPXXISFFSoil5FDj4Rn8YQsR8S7AshZ8nXj0eJ
s2OPd22XhMjXiJ4b7aSob6PCmMkmxpsOQXbqNeWkZgzt6PYFVliRPUjKnVgZr1Rf4dPk+WEUnjO5
xxiJqURQwZdqcYQlf0TnsqTqrWBhf+qUOXxJ4RBZU9VC5i4YI2gyRaL1Eo2T5qB1AQsuD6Y3NfV7
WMvnIY6AzqblkzlXxq4dKEtGabFDlf9DKsvx1rIKaDyL+ZAPQuCqQmfel3jjwzgfPRbuN8HS301o
I+mkiGD3m270LcZxqS/I2UEgQM4LOBvzO5TigGJR/1h1SKW1+IfZTZ1HXXBTjRoMeGHSvETtXxaE
Du2iv1hVcsImcYdQ4a4T6y/VZLobDzkRzqN5DDIuefHcd/48XagXuqaE4zGsJrwsQjU4pjnBhuy9
cBFTN0GTUYnnsY3Bv0lEmETSckKyA2q4irBNADARVQoVknBUUtZMabm8T3VSeYsU/VCWcjomxre0
hHgxrD3Wlto2dWVPidgpEqm/NRRAGzVZOEGy3OESXPMiAqenkM5eSOZds6wJdW1cevGoXRILjKJm
ULREy04foWHF0mpEYiLGnCbjPhznvYzkDtQKhuhJg6qQ9UzGe4EqkrjUR+KE3wO1WBVU6ZNuiOPZ
qrR9WOUAaaupusuneEcObuapKqOBThKAGYcais3idsSXRhwbayw0FDjRG/pFrVj9qKxCPDYpEDQF
JSLa/v5db/TGn0F7mrmcnOoAqnFgyr2n9awRM2QcSRfQttIUPPqBVR4UcfxYFO0s0qZ/UvTG6VXr
YzDCyelqU/OMRKaPgElgU5TFjaDpvhRyvY2t5Ssd+o8EU4DX4kVDZFnMBwYlPwnBhGCrQbSo3c+J
NdlCQHcElRFK3kUaEZzWD2LKFEfIWQJqyuJUEs3bKTJqWy4WVnapgKkvu6lyroXCjOFPLkWS5qWH
iEYQ6nOGs66aklMDQSnRBZ0UEAyBURLN24pwSNLasb5P0rc8NRU6dv1krAL/3tDtGYxPtKA6SynN
nlnhL9K8SxXIxEUFh1hXRMPDqUJ5MEojyDIAOATsotL80jZhbtPz3SRxmNLIjJCER+JhNnDQzcC0
5GVgVThkKP0H+T2oWZbqRm+cwgFFqdoKkkc5Hn2Y2n1JoTYd63wkbysjHUPjm+D0r60KvUPzNRkQ
jEupfNTV+q2jorlLCejchCpJ5h3l7rLL7uOugeKk3pnSaNr0op6juMbKPAC6mrMKplMB7pc+wQax
Hp5AYfmI2wivd1KcKY+i6dFASEmx+iR3kuwisWf+5g5W81TdiIHglSalrbjDbivhx3DNjsYoWVdO
H668mXL5jMZExrPFwigr+wMG49CuDNSkWUXdsUprr8KXQmwOwAgEq0ziGga2FC0g0jOW+HJICYyc
+I4gtQA88SLREymp9pT9IF6yiaSQUjFhfOj9ftDiEYCozEgrQkkTmIOUS/JkKrV4SchJE6z7OO2E
vUJYnE2WPbYinExLe8gTc/G7OR7sZcFPO0FWsOanhYF+AuU5WeWIEA6LliQBUBYS2W3KhAyZklmg
MQHOaWp53wWIfvPqTBH9LVqLuzOzfIy+qEQTVY9nKBta7U0CUBmjuJcNWFJTYaLtVcin9Y2Z0rUl
izhd0BoTkZlHX7kglb6OwRNmWvAQq9FDTBIkVNwGQiElcqpPakMVr4TzZgYx5vL1RltVLq4gUuy/
Pr7eMMeWIG7cKVcP+Z9c4mWUOFiT6GiXMX5wDcWGg0OKjnrKWFvEnehqPV20Xq18riLYzNd7f/fw
756bBoouVory4PpvM3xH24rm0fa/fJfr3wW1RF6TPsHvY0aEVeSPz9TSHCv7r8cdc3gb6eKaBPbH
K3+6+2ujQiIykQmgo/v1rwWBBn4YlqgqTCZTP9/3//VbSiG0Strj+pafwNtc6yAh/9hLP7/B9a3S
CvJZrgjWzw++Plc2hY7GMDW3rUozwdJYU3VgIbTrqdCsCQ7XF8r1DLjew+EPHzDgcvbrhaZhuKF6
AoAQHRetZMz4urRwSkVX10Czdm2uN0FSHEom855E89lfh7o/3VyfsxTIaGFBUQ0z6eJ1fbaT1w5A
v0qI0mwCQ0FLnDm6jAZdLGo0D3n2KK8HlM5aue3Whs5VsyauGrbrvb88p6rmTkyG3psN5i0HmRBu
Dx2or86oQEetmn9K2fT1t/NT2kZn0iAyToYFBMp5iAH5oExGa78q5n7dXFVy5dpg+vVcqRPOYiya
F6zNuatIL1wgigdjerzq+349PwwTyMASGfYaPdgbFSvunM+8/iMr0u8iqShdS1PRdoVhTW/r+opi
AL6Sh2Z33eBq3dfXe395KM9z7y7qgTP6qFkAgdYtyFoUXULdNn4qJ41/vWfyk/35MKowg5n4s2y9
JbKj4WLnN2pV+9eHP5/jvLPxOXrp/mZ2F58K8+YmAbiQdyhB3GfR2njZyCQrugMv56ZH3Iyn58mn
OrWfXZIKbA2MnNMiee3Bjbk3i/88uh7+OOr5QF2gWszJ0aJSvuyDe29I/fyIitqDGONot5RW3SN1
/y3yh203b7zFJxtm0ziv64cdGZzRBt2kjf2cmNvjRKbBc2HYz6bg6pf5kyd6mw/E4HQPzGopv8hc
E1K49RsvPz4HmLUoHwBn6rdEryNU3DMLvmXbJI8pwK3He+OO+6b7vMHv5y9biqGI8WFM2WVjV9Y9
EIFtxL6YlS3fDu5ofVKLC7tlyT0gC6X2ye6ZU9FZlr2lvYDemN6m+VJYo7PEHSAUVKZOFzjl7IqC
S59hyB1rRklwoxNfGTrTshdlouvLM58dnLIudDJm6uPN6HJIcHONSCKSY5buhmYzfBe4zC0AoYgx
IPGT+PHMdqTH3vTYDBoZzbySWEdX56KwT0a+FsJmOu497Y7Q4Q4PLdUF4k3kAzwi0ECQDNRLRDd/
PIBTBbjKQWBKoFskpG/6TywmMp0YcLT6TnpDK8CzmBmqkX6i3aT3Y0euIqYHLLsQmoszk//1w6Yz
KFWOQvkCUhrXUdpv+fSyxTJto9YJAbLSFrTFy8J17dSHDlRXTguUL9sCDlDN+ISPrHXMe/NSw0i5
ZPQlCAHjfwQ3ObLHeCff0qzVajvA4tl56dM8b+Mn5QKHE0Q6xMONelecZCibp8jHursBJrMZH1hh
SsSDmB/ip9jvKKyOpoef4AaIJjts+FGDO35j7+TzU3DHqLixZHJH3ntncaMHwlrS7fyxax9E15kY
WY/lPm5OnYDy9gdhDzKAxK1yhz7loyDQbUQhnz7humvCCaTXSbwjwsGObXzL3+hoclvjeC3bc3WK
ZPhmxWNWHYX9t8oPpx5fh/0E2VzeGYS07TVGDPJAoBpyRg8gb2vkLrmi2ExxtMxXvqdvhS2nOZW8
r/0KjVaOsVdRViVOfz+c868KL9CTlJB76tHNqsDogUl40qtbC5BBWj1IxNDWt23xyj+nwA+Bl/2h
Xohwo7/FUcf3zMk7TW8Cdtn5wvnIIeu3z4svfnqrKfqFWskbkNxhO7B4h6/dOpxI2bIrvq3MJleq
vZPAiBcXPjuZOSHt7JvDX6HfW5E1+Cpu1erEyQUfLsJdzInGkTXvi+UUPfHleEt+EBEH1mjvgAXU
GFWg22K/EFxO/GU5FSoYLryD2HIatx0PquAyGMzytzCwlu/fOZPbZo+syBKOMH05KTPDVqotKGGe
7GcsQ6vLyM+ue6lIUWk/1tWDVX32yldUbz0LkFizL5u9CLqYwlbj8pZxchSaD3SMKm+g0Tlu3By8
JJP7AR9EIXnSOO+k/l0JbgZsYfzk8/o2nUGqTW918SqSh5WVN3J1Mu8XCVUQsiOOyEgTlt+3RGxM
kuwH1uKR5PEWUfn1jEOzfGpbJ2yYiIFCYuDiOzf8JlMXxCnoSdrWW/XTBKDops2+X26sN/PCEUak
w34dtu9gmy/d5hwTq+PNn/yCdaJq1pIhCyLY6ruOqusuty6j6rwrtzRtNjRaGcrTI0IjyeMeh8Pw
Bh/TMmMwY+wrpxKf4RGR9sm4OrEomh3+0eIX3xoPHDblSDg8KzEXhxR+Mb5piCQoIppI+IGEnbOH
wxZv5k/RrcB/4xxQU+bkZwjI92DxTgheOU8QpAEOZaBXfE5CtmTy55eOtAT2AXU3qhjeor70OGpC
J7jM7gjP44GRMz5y4OAWsLeM/pFNgKnIynoLbZWT15zc2YW+PH8y+jCUTvzWiJ0zuSwGO8kH28KV
Q4UP4sRb/AQ0sJ8YLHubxT2EO9ZnEVetYMVXx0f9YqZcSTnrhUe184pv4a3k4i64g8/BoowjX3SS
b6BPY6plXoom4O1VvRdOP6bAET/Zdb3NVszgiZmQYf7k7ZNnKikMu1q8XwJ++VteZai+frxCIomx
LY90296NN4e9Lzwat91mfAFP8mbccvnjOBoeOyh6Hz+54wGeadarCC1rlLXgLrkOc2EXOdDrlXCN
2qC/KjwikgPVQ7OsuKlkzshLYthczJbbhSPKqcW2Fpt4mx9Z2HM6oAXgcCjsLqaS5A/xlbfi5ztn
HpcLEgE2nV8fuX6ZF46ShbFuu3AlBrK9Jbf3Nuf9uB54z8Yby7AjJq1tRCcW/UFFBpB4EU7CI4ma
DJrz5jl5mraf7AT9ftpyXNhN2ok9zl2+P1+Lk3+lN/jr71Q7VA6SH7ybt1xeaPRr5VP2JN9zGMsj
l+fg3jh1wKK3CmMU3h6GLPaVceLqp93yK8uPvG3yHhUEEvp0hoE4zjs+cfG4lJkYCtloJAXr9ITv
ic/9xFBJndVlFG1fXvnHzFEIz4AtcWCoDPfFsouPHHgGn+yJYVDy+eXRLznyzRgDXri4a6dXvoVC
ogPFsw3XUPYsqNr/y96ZLLeuZNH1Vxye4wWaTDQRtgckwZ4UKYnqJgi16PseX+8FVb16VRVhuzzw
zBNdSVcSJRLIPHnO3mu7tbLmoay316o+hmyob7yh4zkuWVD9Ry77dIdA07qC2By5jXhdMtQg6+A9
k4eafXLXuITMUCtAQEQkVPCy8QynwA2urP981zBfpOaw5jJLfvi12Px5CI7i0xY/XeFd6k9uaw97
Nmv2tGPLxnvCL8ZDOydAtPDZV41y5DtHE0P4w3yVCsRKYG8g/xkqgRg7msYDxYJY95fkh168TbXn
3+OnmTbjNDzQPwhovLY39s2GNbV8Q8YEHr2/8BSQCnCJxiWarbZbpjvCJnw3O3gtYv8FnLlF4zDg
5ZWc/Z+phWShPSn3BPiG24GnGMBJ4dRHmh8dvRLcGHxdRY5ZZxLeEm4ngyP8rsFxi1+IkE78VCR0
mI8F44NkdkvDwj+92w8c0sGDLFgahnmR07H0L/vh7Fs3MotfiHSfg5jeel54lW4ArmgDfggBjKRq
Ns0OQM1xfvK17LdEW4Ozf05SOotryqYCHtzS7g7Ef2pHM71jibJoS/Sfwx4RiRPOTYBiyUTkle20
58f0YYTrtFtU7GoD+HEYgKeCnNeT6ewLXkQGItrG89DTnEmCF918GSBHLzAq8Eg3H8v1ZJ+Daj2O
Fypztd/o5HdzuVIRi4NYqQYxwhy24RSjb4E2T0R1egjSbzQFyhNbq3WLOFFyAfuuwX3qrxj9UNPM
F9ixZB2h1v/kmmU7p87m2k23g7NCFSPW9WuH1IfKH4EM9A25LmGI7NSdh5mL7PFtJNaDWLMHZtkh
sM8NH5KmftZUAlDwXaxMw91sNixyTXWv3KpqzZWWv7BecQUMwK7oaQ/r1jkh7OHXCosT5gKEIBsE
6BOrAMvKuETjo+k7hoKcMKhWhqX6ZYcbQ8XI/Nh3B35hThxcW/ivcU5ybt2RlUA6OdE3j9CS6DtS
pLNj1O1WO0NDoTYAZRNQCPdsUEvjBH1M91fpsf4c6p8UiKFyZbqHJmO6b+Ref9TeyhU3pbUBKhlj
m6sOYBlsSmMWZAH/eiKGSVkl6nAp6Ug3nthaH06lceAPXkvdJCtsNqtylAmdhyTay+YpBrGz9zmi
rsP0fqoOPBX2Ln0r8t1g7YVcRSQQY0WCaoJl5DBBGL4qLrWlK7m4thS2lcsF2ID0TMOjSkFinOpX
Qui4rtlIqVqbexNxFzO4ZassARWfIQt/csvlkctNHFmAefjZEn3uDJ3E4EqM5irLZjgR6ttn+k0j
/Xg8+3SHPpsftinr4ACDZ687sZjw4gaCCNgTtmQfDSJE6FN/ovnIsLO+qoQTpG8Md8s9kxamJ8Fa
pYFI6ZICIkKXg4rMdMkyqFyTkVhPu9bcwcDHwqzAsGZQe7aNi/qKo4JLaOBWRv/fftmwNy8gAgKx
ThXasV92gEsCCs9Tz6Rb7iPlJeayAYNtnJTywGdGTt5POfb3M9l9+GoFKz+c1OFlkPoS5RO2ndat
nW/TZBV6beVSKzZRvp+9S0yPIkI21iqqy/baBHeO+s5AnT/FDDdFtvWpns2VhYkcA9vSfrxHHLsO
zr+FCXBeDkdvzpkbx7p35Cb99m/jhQ0PeowdHoR6iOjskniP9rWjEcCui0WK6I1jZFCGbDDrfPk0
6e9bqHGHjG1wkT0rLU7bhfeIMAeLbrtuA8L0cnBAamSVzP97hj1XeY/LGSdVVG7IZYevDKe6fCNp
j6ZxB7+h8Tk5BSvKe9Q9TrWU9x4wi4XxRSBV+uS9CYUlA8kmgKUH/0R/V947sHcLXN0M1nYFKcMM
Ix/IOTO6FcuY9uYdnfsGJGve2EQ7uR2RxD27Ii+z6HbhxtaPXsP6MuxZf7gULDxIc94Bat7SOko4
5Azaq8PYXUlz8vvHCQpo5+bBuAmCV4NfgI4ueOZFKkq4HYgOjhpk0bvkcyIY9Zq99m9lwlF+xQ7M
KnlA/4hkaQQfvHD2NWnSqHSIcVhUH/wb3CV3+q25MIipCaxNFzSjze7O6c7IHjxU0/0cAOVHrnJK
sZkTBk2nDeHBOytGjY4NRWOPJW2JdCHT3Xopj8TXbUZSA5ZojRfe20Q8hDwGrG5uc/Q1VsIOtOuc
k7A5+dvpEaUpIBUHPZHPM9Ltams1A4ts6OdkYln7bVRQK3PeA9f1Xiv2RbW4p4qdWOZvzlpbs2ay
mbvlE7g9hMQ3miyuTmtYPQnJCWNP9mLz3OCIIKyaSTuNO+ao4ILAX3K+2sKQpUbxViYgBKC0iN3W
8cGnoHfulMNhTHeMMcyrfyg3/k1vt0SDxps4Wkkac3espvDmTsSnz0HwhBIZW2OV3juAK4NjwHIG
XXahHOSdtqLjzaoQ82XDMSfkyX/HY6ly+RB1kO0yhj8r77XcqGTmYaTHJrAvNgIFHV6k8vLgneUq
OFp3Ci2FhXWXu/mBAMfhIdy28LuoQvVj+jNwvLsrh9XwCBRibfZLf3ohxvStvTW4pclUWpU3qH+s
PiderGg6qugRMIrC3TsVz9o9gUv5aYzPmOhIrKjqB15o6L+sHgvwVGCFid/DSK5sqxwlBsXWJj/h
w5nXxHzpsOafiwZFoeXWL9Ezq6j6yoTM3xAj3hi7MGL9JqQNHcai7Ny2fCvCR8g13MXafSkuYwFs
CX4nvrufGTZWIfNfqNUOvWBG1Z2iyKUbqi5eOTqx/VEhKN18iElzRB8VQDlGwvO/s49PoShaRUfb
zfbkX6fLeofdLGbNRBtIAshe4Xfxd6lpcJzHRQtSvz32LxYSBGpa+zk9hpsUNGJLQF71jEYh94k6
gfU1Z8wqB4ZZnKoY6TBqsxEGEUW5aK/CXo0n3VnCBsCYJ4hOAwbf7LJ2q4MDtTYIfBkM3ig3OaGP
LwRRzbrcdlG4lnOZtCutfnxU85kdJYkb8iCgHQmA7FfKaVy/cxUQ1kXZm24Y24zRG0FnYL/d4Bxs
YTdCqHthWYgt5iYL/0Y4l3iwXAKsTfiAziJ8wqwD11CcyAl9nVdvMkYZDS2M9fAS/4TPJITQhaH9
vtI+Jd2TlbONR7CtS2jlan2Mx7f6JylIN0QxwTrunBT+HFhYV6LUEETi+aVFt8iOWolxaMEASq8B
UTHn22aBC99hx5gJfRDtAxRAVAis8ig6CvAbL8UDzqh60zPB2No7inyir/b1Mr0PuTLgHBXv+bUi
IaJAjHNA/0RzyDkHdwKyR7ZNnm32qn6JYdGxFt5XlJGUskvt9lgbEngCwWLtatiHry28qo1vzKeX
4KnTNq2+QjQb3ZMT1nF8dsrX4omW6mcTXam0lE0qLi0IX3F28r0Gp3AoGDNNW5aOeO+Q4g2/sNv1
Z+3ZfkU3vSk3HO+P3JJgWB6aZ/M1YBVlJL7OfYlUtpXD1o8ucYt6jcAITu7fPAOcAsmV0/NvCbGy
EUeDdLWDc7PAV3Sn+F3n3Ou7E5cIEZpraHE4w1yGBDnj5WciJz/yT+cE74eTPX2NO+QCqAWM8iHh
hiZnkqgal1LlO3Lm/kgfXpyzceDqCLcEE9kbeTcUV/TR4b7BxPND4M1HeCueC3euyu68x8zY+qg4
SQEkgHyIV6b3XQKGmu1/+B76R/IqM/1mA876JloXHe/WP9AasFAZu+BKWNwWVAAswNtw032QaLPo
uH34qQG8ZXLRGnKEOZbMz+OWlcS/Ut6enDMwkEf4JOfYeploo61VQaZfRxZi93APHO6NeVVgMVd9
VR/osT29MwAy59X2KXimhCLpGaPr0spZ6ewLmYlgW0kmZNnvnq0zsaL0xe8MVvKYZF3qhog4MLfe
pCf5PHxhO8jfjPv85u1asI3P4X545Er8LqNLl5EdFT0Jf2/dPwrC9Baf5TK8QRM947ycUDOf471y
btmRuRS8S7JqSA7dAILMl/5bimRxcTcjinRXV1+mg7k09xRndDdi/dr0xOz2uwbzda4cG8W/+PMA
yE8Hzv6/74JGAmtQYVJCokkOZI9HQG1Ir+7nSdPYKtiTZcfoo5/tYr/TpzI8FOh4CBlnhBXMvhYk
EjRkdDByrPz9iJH/z/8BhD1PuP78UPgdugf1sVFBoTTzdO73+3/f/H5pIyJ+0hgT32sMOHH+7ftj
vdJ22FpClcFOo5jl397484e/n/OKnhI9sOW7g2bINTkOW23wT1/6b9/5+zNkzqzor5+WV16+TuL6
QUp7j3E1cBnUbr2SadHvG7+cH+P3XcnAXnN/3wXJAePNUrFo1ENw+OvLu3/8mn99zvGV8u8/4veT
v1+TJlW4ZasB5PLnQ/1+/q8P//ZegHl1+W//E4sAcX3N1vTXf9gGrqzF78c5RoeFVmBc+v0R//Tw
v382ilACEpSR26r2KSC5p9PC6VyUUTS/5h5uSCJVV2Abrsp0F3XlVkorgBQOclM3ypOfzrSUiN7V
hH8lVqhH+4dac7ZtwfEvJrVd6RpJxgnnKFPO4E1IXoF9H/rKhx03p1robw5k6DFDR9nAqa8UMgRb
4zkwKmBBjCwcLMycgOj/jAowO7S84DmdaKLXbG+6VJuTlDoBb1XbqhWygtjDv21IZLIBUUI9IRE4
WnfNWKHBUx+xMaH1iTt8QmK4GdBmyUqLHjBzHlKP8kwlRLYbV4Tg6ZHjQis7+mV8idIXbPhrQZej
5/AGQWin1AOlIm6toE+qtQN0rAjCu6BOQQharF2Gf5neVVvsrRavi4yUvUirWxEq76o5XTG2Q3v/
6DscoOBGfTQCpkM2YkU6ARoVoK251F2zbU5Wq9EAnWjqeNbbgFwUZFB2QWoGZacqJIcj1JGcAJi+
sotIB2YOYr1C0NDJ+w6zPEkvngWAd4C3W+hfKElOqm+9+DESVr2dCG761LS93yefWV+BJswmioCA
vL+0/Qky+4MxcnZoVaPb5Oo0IzfDOaxrKpEmSslxutGR6TbZszVC/m60fUUiMGISCEXMWSbvOIT6
fV11JH6SjdJXqKOy/RgzEarItlabdUoecNWb1GIs916FqlHot9bZdPYjuCfCkInfbuW00UzQTPQ8
G/nG0/RRI/oDy3On6dGHoNpKZtLzBE5Zh/pW0PVIec6MSPsuovaj9lWsX5Og2mOPrxC58IyNpnVs
LMyBSiUhqky4ThoNhwzSWaiPhrkqhmvpF+JzImCk8uR92owvaVHRB3VauqlGgs4o+9Z8rLdBqxwg
+K8GkWfbuLQ2Q0obTMKPBF3OnJrCMooUHIpl9JVjy9Yx9ftpfytsdtexkYDqu3rYAfc6DuiBVrWc
I/uqgritpDiHtfo6FaA5St0m/sXgPJnqT0Or5bs6nd5ic2JJ0TW0MjUwQWtQVmgDXznrM33yl1qC
8jKsyFk1xDdXkqtpxFv29nszmnceU+nJQqoxqcNtGLpDh527MkuUu11Kkq+Ktdp/wL+9TzVyV0vI
NCfs9/eEtKQ0dBKn0wGm1W6hN/rSD8XNaG3ASlJ/Lz9Vw/kp45SsxJynawBMHliAVKXmrfuSH+6M
I5tX5x0aGZKtWmKfhUsDzvU8qd4aha93Rvx6cKLmW+sdfeVxeABDekNNXiHERH07lgAWO/luZsgX
hpw6monYBLjfVSqVqcVIKCcQ4NEz2rtYzW1M02fEz3daiSNJq0ZnLXzvxzP66Ni3L1JjmSvVYS8T
03Q1g+l2MGo2anQC75L0p7K8ZeP07OK2fa2A5s7Z6WrW/Yh6ekDtHKJj4FiIGxS/Y04UmFk/hy2n
i1TvAX6j6GVizbAjscvYLZ4SLSU9S07nQlGeAu5Nnl0s16ZDAIdCRyZUd7Y/MqsELNK20dvYa88w
B/Chw+bYqAon5jCQmBPAXDYx2TdeDTuzNk/S1g5mqOOxGlWInwmVau9f8u+uKr68hjmPZACZ7o1g
UlelCK1lYPlLS/eWLZZY4gPBQ1pSn0tCJi4QNfeO3b7lE9NPqdD2VFh7tlXi0TEbwkuQlG+yqG9l
1p95zs/wu6BjequhjZiaKuqzb9P0AgIDm/mSTtNGKYpLKOC3gcCHc2/BCfLS8EcMD0Y+gHADqEkW
T3DRhREjDU7oyKsxaCINcDIK06UiOxRdJoHCguQStUs+ldzGuTQ1P8KkvVUm5c4X8UfM4r1sjADE
JrGlSIMHyB0c+Vm/kxKrbgE9DVE4KVfNQ92GP02ojxet4eqffNTqwulpQbALInvI16ndhbQHgZdE
dfkSD0WPcz+7My4GnRCFgCw//Zapri+/TMG4oAxek+bDDCZudRXjYz6qhEoAQUWov9fTq+JVZ38o
6zPq6llVSkNdy0dONl619XoY+V6TPilB+yF1o8CPPI+65l4dPLouTTBc5xm2yrG/hSa0MoXZJLJP
nWjtgCNsTL8eATs4iKTYK4NlbdRcMAaOFSIZ6JgXDU0QG23vUOQXI2P2hRQ3A1PcP6sDnNJQ2Lsq
92a2HREpoSOf1UqlYlczrtq2oRFSxY8wTT7zLnDzut0D+Bp8mrUFyX4EktiEQ8YoCEZTHjFWr8eG
02dAR8zNCRhZdl7S7TKRa8u+XhrGXmmPluExblIZM/ieg9ZkSLZaLL2TT8vRSRF9Wsb4iSm9XKg1
LaM0pUXb0dCPbcDaOblFXevw2zInybIBME+p0Wgvsvu2Jre6E0TCmzUtAFvfq97EghgOwyr0lIVZ
kYcSIg5z67b4BF6y/f+WsqwJm/H/YCnTNaH9by1lpzDLvuu8+RdT2d+/609TmfOHsA3DwjXmGJop
VDy6/Xfd/Pf/qjjWH7phOyrIQdWQmjR5rD9NZc4fhj1b0QR3xt+cY3+ayoTxh3AcQzokKdjS4Sf/
35jKeJh/9ZSpjoZvUcdBDA1AU3Vttlr+k4fYCGInbcgvOUCzyQN89IXVVQa9qE4Y7giUyzuYBewh
bwgIRymw7NsGg8Y2sB7LSE/9H0szevml4jFgMu6Zpf3UF1VT//ijSPL3yTI65auLbK9i2sgxZTIm
wtWHoqOZWNq2qZWLfLBoOuWFmdQPFbp4faXKun4K9ayLWaiKoN0OZVPG28CvNLR2dtJ5nzJoUfrD
K/L1QxF0BJQrNouM1ysEVnS5QutMqO0QHFugW/kBpBShM6odjMWd35aesTETW+oMMDuANvwlPhoe
wineVNtWcF9YfmyCNZAmzTuIZWJRZr4ImWcpjfatjyB5IH4p44DkCt75IiiHxmRNEC0Rn2Fbm8cx
aXF5gYwXOsLpvkmcuubRolGtCZ+WFFtplMhQe7cQo0H4MnMKARX8Dx1AHFlYbYK0r5gfiXsBkYlc
lYmxcZ5bGlGno47de17cPvS6b8kIEE4SnBq/S+kLJZaHJkQVgvFjil1wWECPdrzXLIWrgRt8Tlqg
7Jz1BqE2YtUYDAw+TkqbFrvt6FzaKbD6m9HbcMn5Qqf4MoMhuPkOxTXg3qmGHlRiioqqClhKIwXN
pFEazZsZxKTKGk7vneFr50td94zHTCMOPNRk5rtlZE0UAdlcwvCw+j7Gw3LNzMRgRK6WObY+KEU0
vErPuiG19Pp11hXNcHVaMhaWATY7okD0UaU8r/hTyUyEJ92utFoXhSumxgQyiqUrdEMTwxtnvbpg
czR0eg/UOYgcgjaYavYGpSOAPikV+0daPUMuxYFOXiygF0NroGuaDpgKK4uhVhdCbzukCIQJz2S/
9pcCdLBdrDIoo/RGnbpHv6xbwt5Edl8ifkoSWESeWqf+2S/aUd9GYU2CgKmbtXouik57YNirR5s+
ln2JPrD2/ZMCz9Z6yihM9O1YOrZNeIUUkOxIb2jZckK14FXBtBHX/dnsWwJ5xjJyTb0L9/HkKy+F
SMeHzjKMe62q0TJ4jKXrWPTMA0b/yB2AhbyR9NoLHGH8nUn4lQg9flQqhu59pgeEmfXhR9mZPip0
XQJ5sAuyjAUanpnapxdD41owft3JNnPgrWrGwDFpjIOotPIU+kzWpywz7hRokisnVIbHBPfopg/t
/JBaDG4Gun4bBxQ09gsLoGEp0l0Fbv7BLH2PDCYERWmE1sxvDX2ner58UseS8WnghPJcT8Y3rK/x
va2T6iyUTlzx2nnXvpvAo2ladi2yDgy8XiN1Crr6aud++9ElWrFr1dCgi6pS18atFZzsZOALk5LE
9KHXXlJwhlujjFC2jNwqIJTjteEA1ovtKOWAYmfetsaosVWcanQrxfSPfu6FNlMdLbpPWCHvKMyy
t2wQERJvx78wGrQ2kJJQDkmrIYgDkNg0g8ABf9Vb0RbZ1TFYXUKrqU4Gl+KmU+ppLcilunTCIwEt
JB4IJD8ohbBoLkTstIDyFLRMFqa9KfKTHUbJhLXBbJa0R8WF7C/oDDIQ6Tm2lQwDS6T+AOrNHqo2
rc8aKRUkdmvsTgu8D/qOSl95VoupPjWdlZARNI4ERqhU75fASKyrQ44d0oGBsFQjZeJk0EtJaZ+4
EblLE3w7A84HOW0kZnKbt1oz3E9mSd60Z8B4gpOLCX4sCOrzGQLoSe+ArgR6YNcSIFFaEkcYtpZF
i27KPluOvlwhsFIqtQ0eurwySRqW9TkvAxKqeH1wEmJv8tJ42OkFhZuIsVcUAUVXGWrDFheqhJOk
Dye8Fwm7FZQkivWW73WsVeZJ67PqhYKPFyqHakQjjGOCXSxq0k2PS2NlhDhUbcusznYFLJpqObh5
dTKeAthErq4DPIYTBo8lgsvgEFq3lzasMlLF5JI6WUeoJHTI7MI6JeloP9l1G20GO5KHBvHGCRg9
TSZAvVcvVaszz4HFkpyBZoj7PN84qhqSkaWZWzg7uuvgsdqMFRKFXJ8KnIcIvbNKBGsYfNmu1PNx
pZlec7bGYlZTjjhHY1IhgkT264Z10x0AFq9UaNPbyey8U6v53Xo0SFhlQ8Dzxx3NaXHyNmVBQrJH
gtKJppL+lfh9dZZRjUDGkqC27Tzd2CqG7yKGDqWk9HFtrB87JQZCFk2kkEOvLl107rzi40j2hdLL
bZYyADcMQzsq5FYhJo2cZ8tKzVtc2fqdggOTjHWfgY8TEVnQNGLv4RldcXuziJL+4ALzp/iXATJ0
Ydg/gVD9gxZS5SuTUt3b9sjsSLaaG/U188OOkYoPoG4VT6Ay09E0F2nqROSFTdUKM0F/Z3N6cJU2
7c4aK8dm8qLYTSzTW04DpP5IGImbhVbmpurUriHFRfSbjHDYhr7R4VX1I/hSRX0qnCRc0TpoAfqE
KF8dpAEG7iG4Ix1a8imh8eYzWZ83XNUtLbxqWNJyV2omiUlRTw7SRD6m1STRynLQagwad0Yq6EpG
aVWvBojnKztE7dJEEXKSDG5JEantJujTeQPp88PIfrfSfFUuh4LWSp9GKOQGD7lsNDnMMCRMnqhT
2UMrNTlijMQgr0QKio2JnE0NRzQWpmatSGyRXjl5S79imakNR9laANbQiSDGDjOz3Uyx2aE9J67w
nd5cuYrUjiidfDDEIhlaiPJKWQTXzkwKxB/kT2ELrKvnggwRkIZk5ogk6pkTC9pDjBIxb6/ruK69
0xCiDyXdxk/adUAfTG4Hbeino82TlCyHcjKbRyIBEUxQX1bAHauiP7Gp4600tIAizsQMQtRsOVtg
I+FoTP2yqhulh9Hdb5VRPbY4oj+wcpBGla3+n5yCNt/5+T39rv/bTOz4zIuZvRc0/+NfP4T78Heg
x4yp+JcP3N+TybX9rsb77xqL/5+IiPkr/9P//C/f/8n5RhOObf0+Cf8rZEbe/8vR5u/f8PejjaP+
oUnL0kBezKeQfxxrzD9MoZuaqVuaY+nmzEP581hj/CHVmXjGrevMqIy/WBlC/cMwLUfCxrVtYc3f
9ecf/h+wMjTAHf9+rjEMCiRTN2CyYJczZnbSP51rRhaXLrNCGzJb/EwzEgE8uIY6U5Zt6eSAcnH+
QZUlfZVhbIjLLygk2ptRf1ciI3SVcmSDLXKc5VN3LOy3gD7FziARIQ5v4QyEKpIfzDvhdhwdnJao
1QAHiQSF8dhxR8XhjOSZ3KGwjQNZFsewo4vV9jevUpnBZjGcrj551FXVuI4WHoGank7Rg4r2w5D7
X+lhH3j0Bnr7QRQg3KqGZT1G7u1X9tGvmOdW3bCT8OrXxmwMlp5owFYZrpJbKXW0BSIotog5Tczn
wIlUwJypjoZmJrT601la2ioymc95hTCuZWZ+W2aCICnovkPZoI+p5DF0mmEnbJpiw+SvqRMQtwIe
RZdmKAchxi2pC699aCjnkHiEDmvxUvbexsu04RYzuywMcdJFm34YjnnIKbP8fBqJf83UndY2O9tI
SNxIY0ixOeWwN9p74pXUtd+h7OQcuLPLIlkleH7pgtxBIsxCEsZKhzi1DpmiMcrwUBXWhGdG16Fr
jNOhio2tSHZjQ7ZoqdWbQW6dgGagEZK6FxfhivPfh6kk+nFsHdW1+ng2WGdn0bVw6UwWoSp7E1V9
G/WwhQSBIzkJEBV48qtka1vWxG+A4o5oXekjirgOxcHYx+Yujy8N5d2+NQ1Iy9N9m2pMRwE3cQ7B
ZmFHmyS0DkZANdHRDBp627VAszPgED+GQYff65tDplTHaFCIKOzttfkUN5m/mZzhlAxIwack+AAO
0q0qXd2LLtbh48mzkHm6zuS8YeXfeAwQ7/lsljGyuY0ata+Z1SP1nWged00PrtOTO5142r5UCa+2
iMeLjIqMDAr51SRrgzxouew66yvLJbI/Qc9P9b0vjaS3rTH7oWPfDsHgjkhTtLBZFop1lRTey25W
M0lfamvb7N4gOAzbRDSn2J8A4UGtg8HRQAHNd5LEigOBY+6IXSQnyiEf7wq/9q9mtDWQ7mkBnvCY
C2xTagI1p/0iFWM6jJXNYFD3dqleXKuqM05kpXbHSPsR1ZDg3eXcKTPGipXiIenMUABbojqYIM8P
3HEDZ1X1kIqi3RVOla2aBlWHiU1BxCBIAwoU5D6fylBXG9i2r/4IoczCN7qaR8J7lF+6AylX1b1j
RWseXWzpcdWNqM1Sm/whraedq9z1qYCCktEjn/1xAeWPra7aTuBdE9kp1Tiv2qbZbzPHXJuMtiDz
cNgVNtJkzfdwwuJegbYpt7IpSSTHcGSy8RKZCQW8T3xE7PFLkwisoR1tV4mu6y1EIArEi4k9w8iK
SBxXo5QHlqEuyL44SDjEM0C7AzfxRnZbuO0j9NdBihBL1xNXzetrok8/woM0GqcHP0R85AwzOF/9
tk1/R1NHEroIXMMjYQeq4ye/t41Uy9oVOXDCDJeia5MHKsFGop+clnk/Dqu8rYNNE74OqIhiryYh
OO14ASfbHdTglrJok9PVoCZNkFomc6RTVSPeuK9yNHuT15I4bA7xWbn3S2APWRZS+Cd3ogbd20rz
swtANidahBnELDMsyAw0x7jVd6BAiTxIOAuZ0aWqZy5cEtMZAD6TNdgvZuFSbyo2IuQ70yEHIIox
TICkUZetF0fuqARrZ66NmvSlmOYUSFOWHEvhxqt4q0U5HWsd8XySTxN+ARDoRCYNMTQZ3ffXKbSl
1WhWb+bA9SPmeqlsMHCAyHlOvwfaJ5s4I0GzwiaGfxoiaD4endDoV22YfeaDc1Rx/Z7Bm6PG1Rpl
pXacf1HBh2Bat3nXI5CscvgTqU6TSJfFulW+J4YI63AI5jaaiuK//44tTOXj4NSLOjT8J/bcdcOE
Y6ocWlyNRmE8jscoAs6dZOmHMJWbonoHrcej70t6zL6OeFvpnsuhRS8NnFmLvH1SQUPOHERiSe0/
OGl3X3aZXE8DCUiGmGPV2hK9VNCh1gRhMdL/wAFPW8+CIn6He657Gg3b27cRo99atwaOWSZ9qEIb
N+QspWfVAndp6IV0BfTopW9hc8/FdPHiqqHKLo+Qdrl8JPqsKbLGS6ylsEYI8CKWfDo2eYua0rec
vS1ogcUVnfuhkMZKd/Agk0SjLYVT6ptAb7ZUmNs8bHcoFdKV6hC6Wta4XLJghhXVUQOMFxxNx0QL
oku56kyUnQVwAmI52RPsoQCqmNzs0U6WSlfeVBXHik00rWsxHFyQytKtWhXHp0kULekrPG/VBIUO
BFRyFkQw9vj81r1ZncK2OKamLw4EQ1VLH1WYWXObUKBHd30CGcU3zlPh9HudVBfQX+h6OQO4erjt
PAsrLq1Id3AY87Kzl7BQMUwX6AKpWqAPgMcYcCuyI0/4vvPgGqoWSmuRERtZlgeLkFWnhOIyhEyD
7MpyNlqL9jlRQmLTmR8DP2l2QHVXSYi7enCIW65s5n+Bbp/aQujb6kEJmaBzDEedG/qPhNCSn5pP
5cb0io4uzJBvqxYZIqNh+qjaUc4gfzoT8iSKTvDSr0so1cdUgnhKOrlr41y6Zg++gN8yvatDygCH
DGkFSZKfKA92GPg7tbExYNOFwRU4JUeQRhumpz78C9hG5VDimZqFPr9mbRARUfvQIO+2/ELf+pOl
TRj4SOTz/VGuvMKsV17QTItf+3Rb2V96MzKY1nd+HJR/M1X/vidmo7UFG8VSh8xN6u5hwO6xt1sQ
LmVu4aSdsbSFbhKMF0SEl3CZ7c3CeItitCdRhkzDKOias4htVaQ4Um3H/e+bKeEsy+jgnWgPzH+y
+/ynmBY1nV9tUh7wnSB6SuXUbmfbgDlAuhCBj1svdBCttXEGOcMuNqCF0WmVYo4viS32gVgy71Pm
+aKvjC4IgI+GGnxBljBc9/mXHBBLcDvSR6KnRQpLy+l76GIEu/WtSokz82sV10F18+IGik5L9JYt
7WIPkvtIPxWtzfyRX9hHqCUIMg0uxDFsy/3ve/pMKv597683KaF5RhGirNH6av/7pv7He6NuKDss
J1XnhZhDZra0c294anQgxSDedawnWWvj18niaJlFuAFzCcvjf3J3JstxI9uW/ZeaIw19M6gaRN8w
KJKiKFETGCWR6HvA0Xx9LXfqKpR6WdfsDt7gVVomEkAEo0UA7ufsvXbP+HVn2PWderkj1pp9jE7e
lcDnXOKg1cIa4UGsrttuFHuoqt3Pk5SAURwpT6KOcgKu5c9+IhNy1aqgoqAVR2Qe7b6TuANbyJAg
tdrZfLyZnk9rdbzpxmdZkUCkC1QAIQ/IW7WaOx29jqXxNyqNR8X8+M4AxuF9qXYYdnW3uPjVSnN6
jmgHMM5kodauCyqT9Tu0wdYLAO1E7i1SsGZCbDlZAviGIxdqs52zVx1U1fa6K6spVtjBwDirLOv3
j8VRH4v6rDrTuXHMJNyZj2VLCFDsEAYWLuh1fUqcXKXM+KwWnVzr/LdGUo3jkZpUpuOUyGTpqQLT
f5qIEqW54x7I9RWn6yJos/Gk5x7c32D5VGi1dqrjWDuRL8cxl/D7bFCFLARqgV5n4QugtrrbvRLF
OFJhHptlH8MlUEyEUDIR1ELREd7XSPlC8LmY9nbS+ude0hHUwjNKTpe+2+wYOHLuo6nKWR13Rdrw
TunZ3BLVSe3bXtAdIUB5CLyR4oy8Ucgfu9Xgou0bUoSonqHeHST1Qq8ACKmzxzt3QT6bWjNmH91p
K7dFHz0l/hjt1Jeivgv1RYnMKnZu6X0E2w1dJEw55TRwKbzEcPfqKP3j+O1G0G01bEdkwv86sD36
4Aybj3Q4EHuqA3nirIFTbW66Q8uAwFcfCNfxnx+V+pRAgwmMQISTHJlOvH8E6l2q92sn5nK6vnNO
2+XOb+NjMYtNLVrSe3TrR5X7CGGmEudSb9wbzIhpgWB/N1vG3tSL+Q7sZ1obZPEIcEN9Sj25+qSV
RMSlPjkM5rJgG/L7V51vxe86kNbj/KXNMk6wpIrSAod8m5H2sJGZnZfrYpI+KQ9meYdpKbDzgdIa
cg5k97pHALeZOA8iRkmBRazRmlszCu9al7mbFnOhJ6MhIrtppZkuRXD7oeqrj/COuGKiJLYXE5Ii
g3ejwOsblJdJXNKy/G54xpMeGWKVw+Vfj2PyudCf0hgNeO7XXyJBnJsXuuvU4idgFOkt4RA5BLvp
XsctUzXpbpxQzUdIBgvdtBhaWKD4mHm2jN4BOnW7wSPvWl8Q01EakzFzDH088ZjWZn2O2v7S04s7
RHn8qTFmD0d4utXJYVmTkuIdDar2q0jvj4PvlXvDgi04T3dB4T+mVgEwOEvO/jeNOsF2LorDPPjj
gzP4jL58ceps+5K33yfz3l8e6FsluzDW8PMV2U3sTN+YkKDN0cgYGdAEmzZZG3APSQ5EeJEV5J66
oRdRc9D4xtqPaeR8KPO72c9+ILZZcNDGnEDz6KUbGKxQnMOFN2Q3vjP568kTByetH/z2COtuTxwd
uhL6Snxc/V3mFYwTJoA8dpHL7NDLQOwjoz5x0aen0EOW2EfuZWaQ0bctPwkD3SdSqpgx88ariaHL
udYRdoPkmXGVT5bM0ldgvKRg96VzxGPn+l8FH8ISo6geRp0D0XU+tnl28gv9ocl7jEOzta3b5Xtm
MqcWKV1BKs73duiBCcM42OYBFvQc68BkbeAYfZrDENdO0NE9dF7b1gLEbxFXYcYeDojhrqjFNq5Q
0E3nPkj3/ODfuqTH9N8H8QZMX2ZOzk2TwmJziJGnlbA2GlDOqYOcu9a7h6ImHBzPYYrug9Lft8XM
HsDIEamSuZd8xkNGONsNwqCDVc6nvpjPGYK9TGTRStjT93IwbgHxfFpa72NmBM+BOxA7wO9oqRbn
qFv48+oGTXiNGVBHaZmNIzj/dt+6w5eqKh54lStDIKqJDNSqJcr70M5zsmVk7jmaRCol0mzCzN1L
lo3G1xDh681tBo7ZVj8YgkxhS7gerlgssjYGUZrGHoTS4C6Zui/LHOLpDrGNdt2XlugacPyYmmmY
Aqb3Bwx6kbfqpwwDbdIQmb5oz20JgDU0Ki4FoBHGV6/qvF3oI7qKG/Gi40UipWHYOiZyyn7hdOAO
BqDYvL8jCQA8rEQcSqF1xFhZI5bJLY3Hzi/F2gf6Rf+MlFez9ddWizqQT61hnIx6shDjeei6eUN/
6TCTTQJvqZ/QfepEygvws2n5ljdOshZu/cW3yU6uRUCMo/Ha49GCHilua4ZYdE9DQjnyANx6DS4g
EjhD7BjdefIwZ/F8pl+BCk/srQzWVl3EwUEn8m7ledopHRvtRjejm1gnaSoa9fQOhBQm4tYiWNl7
COI2X1foEVEb4SrLJ2+HhOmNkQVO3oGgMn6jnhkZp6l4Qut3z7x4uTFsSApBwcjaHd6sgXZY0FCQ
aK2XyWn1/dLqz2WSViBx7PPgmcYaxB9pJWDdBuuHnbceOWDLtPWjcQPbcz3ZAAQs/0IuMOYxwJAo
W03sUc0qSHnsWkf25YXlpySZ77qSamyRocvVe9sg0yR/4qqBaSikEDiXN100MlXzxptq0B/QS39D
TAMDBiE/3FXNve1z54Me4BHJNQTKSQE0oxcHIr7wMMWUBfqCvM7Qf4NlihfWJYMVUPGwSb2EKDPH
QKpZf+moWN9wWtskE9+mE7VvlD3mXTsRxWRnEOnD8CPqhOFUBs1bnI/o8UIun0X7GlNFQa/x5qdz
tdGAqet5v43s/B4uZ7YhTxWEQaHfkK3ywW7yH1xibjpOZLuClEY36b8Mwn/lki7W1oTyMXDsk1Ho
xzT9kTnuvB0X2KEueWFTyphsIEDK7PyO6tUu7WyGslzS+CF1LnykiYJXite4kjggoUWnItxUfnBn
iAE4oMZZhlEt7AF9NDkN+gnjUe2bN7QO4Bcfx4REVrbJQ5s5xS3dJ+y1JK+i16TbwzMZuXeXM7Fe
934NiNIerY2wt+1wqcJpbdj213aih+bQcNtXhXPQl9fW5ydfGMGOfilieuTOa5+XVvUYikzq56jm
hlNTxc+V3gAvxXjawPESI2JEBBr3oRO6iBGTZWtNESimZAIuYn2whyVZiQYTTYaJsdLJPRem+9Cl
mERHP0tJrT9YVjPeaK7/LQ6ci8YsbOPaKHRK+7HMUJ+UaeZRLOWEFg3iLkS5PrT1YUzCdG0W0+0c
CZssZOtHsox7gn7nGxt5E5cvk57VKcPisJmAQCecJQgPxCRm5AiClyr6nDjbou8w1w9YgOjN2o7x
QCi9jA+mpb5DZ/Kd9PPHarh08CxXgk4CyfRxsBYD4TJJAPuzoImYkMBWAvRB2JfczWI/GYt+okwG
5USHrQE/DdxQ694niXlH9tiwye3PGfXtVSeTP9XCI2u1ydAtGGX9aHNiQ0aJhnjl9RiYU4pD9RCR
Mhk65EbKmNEk4+IfvRVTWJ/D0db3CIgE3ndXngyng2blFy5z6yweglt0lC5dwPJjKr4l/Tk0G2fb
MyTCghY669CyPrU9yuIaFX3vZS9BiLGNXkR7mHPxTAv0G+OmrRHlX3UM4SPGmvswJfNOMG5pk3sr
5/V03vhjiu0jlcobrfBtfFNSGG6/OM6MPQq8JhPl46IzvUr6/BVs9UPVYIPqu37jWOm32rS/LVQ8
NmgFes5FTDUHjjp0XRczEeT2VcAipwEDL9+JzEbCyuNFzPe1weXrjG1cURWSCJyvlEwfLOiIa1wj
W6ewtr0RHEMX4KOZp81uWWQpaSyeWsOstoPXEcGNm9O1ClRYzkCqDoT12LU/eLQvt4WfkjtCdN0G
ECym/xzeeYZ7gNlAv/IEqMKpzZqb2A1WmV4gZfPibpc4L6UQ5UbXvzd1H24Cvseijs3d4IKpqPXg
ZaxLRPkRo7Y1VSey9/QRf68smA/GfOORrLVQtAja6rHIvZb51Qw5zbA6GBa5TpZfVPcnta03UU+p
iVnXU95BiWxVHaFI0uGktq+LBEneGggfSRCld5pmPPCxMVqrisL/ZpaPoOk8QaLmbD7HG2SLUyuf
qJxK0jTmaceAh2eQu64LgX0FCImfriv5pOnk5N1B2KAqdbimS/HsU8oAPhcMvyUHlX2JBrf0F8Id
E8F1RQUIqeygga7DiUDVkTlmcoOpotyr/br7nJr2fEwKdzxZwzRSyWEguMyOsRmjqj0haR5ouNEZ
UZueK5NC0SfKYllzSmSRI9aboj5g1lqRQp4eaXdBCSgX0DayIILxikm4oin+WuQ9Oo/FXEAvyIm9
LWfytO8fjJ52eJbkj85otjtnCkfSzVk0BMSfFoxsaeJqRCwzcU5T0MqxXKi1675KH+/6EV5E6+E+
l0F5pyicEZi7eEvet687yxYUnpPjM0pHvtqFjL3MrQ8qwG6Z6pire0izqHXSYUUGQn8i1RbGT+mj
zG4Q4Dl5iqlnoLulpfydq3ndqW4WADNyzZYLtSbv0Zh+f7ACvN5db5NTGt/5lid5FgOeA2tI/ZNu
Ei2Zuq29VrFaKmCr1jXzJNImOnp0PoUMzAqz0S5Wzgib2WuzD2pfGnHmVGsGZpuVPrgUOMvh1bCs
aVs6DaMJohtPdiigmzbf1IbabQPFPmZ8Y9j4YLnIRftr7Y9NBrzdNquhWqjXpyGD4JBFcsgb1mUk
mFqo3XPfh8epuh+6BYM304QMqFZ6a9gxmwDkTYjGLMjIo3LnopSq5Wu058U4uXKhNtXCbXr86O1D
VnMlhuM+nDzUjPJT+e1FyE1EFB7gDfk61C1g7IHqMWSOURduQ//RblpoBXO9HuI6Ys61qhr9cxEx
WVk8zHVJDGwuRRHizB7KmskKD7i+rba2b5ciwH1UUdLWBNVsshhvDBMaNMKml2zKvzEGIvFzHoHw
FiTgVAlO3fJT1XOUENO7jiuYfEumD3R6BrIqMz6uqQTxHs7MJTSahwJZ5NagULGzZvvcM6Ppp9Ih
N5KHa7V480ZgKPNNNDt2wuAkOlP0bdlzbBPjE+nJr1rOO3CFT0RNirV1xhtMp5QjV3inSAKWPUEi
ggZloHExAv+3yEEuyfe26qq3/u8CEKVtuKpD/ieJRlxCOv+daOT8UnYv3d9iVt7/5F+yEfsvjIWk
pSBft+3ANIJf0hH053/hhzLRgJB1YqMbvkpH9L90+Y/nolMPuIXX0NHUif/3/7Lcv4JA9w2f4omL
Vsg2/iPpiK7/V+lIAJ3bR67vWL7pun9I4mnP+DmDD/dshOHRSnP9ZrQH/cbrR07InJAiPXH35VwD
GxgacU5kVdzupoosRnneR4NE4MaSVKvOTTDXyX2ZvI9aE/ISct1ElbEWfesc1I1l+DUJ7fqoEvdU
4KFaU2l77TBYR4yr193X29S+nGl0xgCGOra6pa86TkBWdm4VljdmMLdLINQ54E9gxzyLojJ2ebAS
YaMdFyZUp0ynVWC5bbH2VfD4ILG9JRpjYABVvEXiWR/aQM8BAemPZTRNB8PWNiMJmufcTKat67pv
oh+avWeI2L5piw40YYtJHW35SS26kBMZnbPPTHPwKKrsep3P+1iDclKfUVjuCBjQ9uR0/LyE8nw0
HP6+OdFcWbBDEj8yffBykhucGNZ6vgwXNUwxYDfinuxQOXIVVYvcYVZa0rBf2dhh81BC5MgmWacm
3mu10BauxSu1SnOmPuS856qIaBIJjH3Xl6FeyyJfkFpTC15Hv+v0Ef4dF3cVhnldqH19RVOBtt6h
JPTkQF0ZUzJdnZQqplth9vLXrpPHW1ujbWz5MtlTXUXVQqdHjL9XHCa6Wau+qEEf9Lm2W0T8cQqS
6VRNTnJa9F1itBMTS8rOVBlmlNAnbHwtRIkaGOaC+Gda8EbbGOL3Pi0cNQJICPOlZ1Idpg+RJoIT
DXBikI1UbMsBWaZVoajQOwF6SAe3C0zVKBJvVS4BOhR07FxRwDyVsn00GogS6sb4FlT+TSrTPkMZ
dKoW5lDoB90nJUzuSqrK3/lDfEmpI1O/lGxltQhlGqpaq2ZHAHh5oP+AKZe+nMuvivgj6rMN4sGj
JbMYyD6Mw+RQehyZQTqgnq06KnQ5OB85DB3rACd1ZRNVIgeksY/ysjeDt6DB/QB+X6aZywvv+73r
IsK8pu5pd69T90yEI55V6yBSO+TTHe5tCl07w/P0rSHM71pHTKyZt+gdDE+mpTAwA/RNemixzCT4
oEIp6rTeFGEL/Ep+HO7s81tq5ExNfQxOZiDxreuHP967ikKNmADs+7DV4F0xF+ll84mG2s8QVPXb
lPx48CLyZ0pjkBFQ6RwGb13IloCdaD9aAYpbK+grL2Q69AzFxy5oV00cBHDPJmZVOPq2S4iAJdfw
scUCGY87xDRHh/rRndBKLwKxvteKT7nmgvscAuKaymafZQmkm2k3mWFx6PpRP42yS4ICttNxTZuy
vaRSV98DWE2JUfdnqCwc5CaIO0yNfomhJZzhdoQDpaokjdtNI5zx4NHaamVPEAUpQDKSOZBDsFkX
E0FGRfSC1vvnvMFsg3yHeeJbNHOAViLAm9i7NMgT/5CJhKkWzn8GMB0W1XzaG7IhacmFGsSrNbWP
0F2xzdz0u/r1+6haTk2TcTZgZo92yjXgCtaCIgr6Ro4JBq+NZdCZMiBP+S1YoveXBAr90Ih+o85B
apcXYDe2NVQXIn8x5FxDTTjoMkDxWmV2WhAkVHfVwWucDXJ4vk51LLyv2rKfPcgAXdlSNDKYTmVi
bTMrJFwvwIsemdSYF2pQqEvsTe9g7cFdOjHQFLdxzRnClK3mLDI21OPuAqM2mcLKT5YMo9k2z2Mi
HeRO9Mk175cCtE5FV6On4LjRcwC8agqjzm9oq86T7abv52U/ZmZN4BZXvDYpD7pRa/ssGu81tBcj
2TEru64vSQUgqU4Ge12EMJYZEszUUwmm1RfC+agYNRsnbW9oxaB1lNkEtPN+phJgeIc9qvWHYgig
SEm8hQE3ilkX52q1Sb7Xj0avBqB8db2e5VP1Scxpz7Ne58wytlVS5OcRz8kZYgr1jpOD7es0pXLM
qFbVwpM739dM0hNDl9NmG1VorJnzreI5oYtnM9CNqGUfLcwQ50XPi/NsDMV5GN16W2kVJf/eGbdu
iUG4nDnNTGSnY1egq4DOAPJyGKcnaY+h3H3Sdc6wEUcRLobioeygzfYW8ySs2LTiCYohCKyomHRZ
aVcdPTongSmvBWofihlzE+S4WLGGTSfKlvPe0J2jV0q3dyMCYuj5xe/DoKYVM3rHxM0vgviOw0hO
OLR+WDEzVVh8aiFKVlJtQ4toaz8j354oBgba0b7hXmc6T+Ic4EFopm2GZd2Y6nDnUivX1+qbKlqy
tNWaWsQMhPaWB2U0WBc9hbMuGh4myE+pS5JJQqzv0NgxfXqECSfq4DnBpSe1KP063ZG/+zRIlkoi
G/G5HMCoBelO5cmvi/TolBS/Q8loeb8hAJRQItLKX9tp/FB49XhjGgnnrz5aZybOr641HtIKTDCd
pheTDlkr0R11Lj4nUfUydwzerLEFEqPhntNnoqRt2pCz9xFsiKQ7W/qmm71TEtbbcBqfcgdCW+hi
esjGz3OWd1tnUFpAEm9jBHAIOk+ZxvmF8KtD6xASKtzHLJyyVYy1Zy9Vpw4+hI56+MiPkVJDculD
J9+bMbgjGgX7HBDL2kmCp8JICKpd5oNrWbt6tt5QZ9wSYYw+JjS3kwB3gfRyeWqDCGKgLXbWgjzL
a5snV+BHSfInr5+KWzpnhQU0ryT7fOWkwFXIcbvtMv1GTyqxQ7P+1avocy3gQSzGT1uMzaCwyuKA
R4/4kwmnNyPGQ97Qpc69vt9UU75hpiOvAy911UVrrW4AklQmsZrN1jhMWW/eNbH7qaADxTN7cVF/
CBMqbE4vrz4Bl5ZFAMYnhG7t22ggGa4OsCVFt0GliinNLh4TM8g2dTKCxVsm46njmuQL/Y0KLtT2
XPve65a7E3mzofFHRsbiAgkPGf1N7g9D8H8ky48GJVnQ4Ng7CINa9SRSb9KFQUYwLe62WJJtVZET
LDp+dEZ0nupjmAIMySMaLIkOhLKzvszzaNwLODVrcAbDBH/QNfOIet7Xxqli2A/0LWfSZAKPIDI0
8h9M8CdHe8SBoAfhi185J5sALxo2hH5WBY4R644edPqQJXjKTItknaHwjpYPZxZJW7+dCFdyHaBf
QGwnl0YrIuN6pzkQNRAzfzKbBhDnjEuiK+ly9D74cBjPwNHNdVW61i6f7E28eMk+ictnQU8rSVIu
eWm8Lb3WoCwEqBXqDixlTXz1B6CrQaw/jY7UP7gPI42ag135z9lcgMlzbJj/0Gq6i2uKYQ3AAC3w
VI2XAQlliaSL8i5eWsvvd8YSPOf+eNECXql4HCBVuSh3XFxhnOnoxcStSS81/oRJep3XnX5YaF+u
kqS66y0KP1VGU9EeuftEUBh4gO6rx38j4jPJ+nTqGBpK6n1C8VBv6iW96Z2cISmeYMKK0rU1WoT4
mOJ+jmKkhjNd2tYkAMoJfnRRy4nQRjJhV162xwql7zV9cjfVeJhC94NIq4Bf8YD+tLAB1dCP7z2a
i/VA5O0QZMQJOft8rsjoC715EyMjgC1FFzhajYX4SJvjB1H2+9rgjeudT42fqJyg+hxN5bcIb/Jq
GSnD0GUJiD/zSHXy4m+VN+kUJYZnQ7fzb0bvvghofyPTZfR6w5c2oKTretRY+hK5ROR4G8p3OJaL
o4FCHtI0wSZ141LZUKEmYkrTnc1lgymWQ3o7sE/ucF2oO103S/WX1ySUP25Wd/zP9xVJewm0OpH9
q95idKSoXJa84hoTPiNoKhLYJRfJrzW1OSpyl1p1GTPu0Fhf2rBsMbQyQlFrvavXx0in7kObWyuY
M6jdalHIe13vet2n1ly3Y/T2/7z5+jBp5fx8svljJpAOXh9I15zoOMc6dnde1fWOvz3B9XFEFsrh
ou1mzI5/vYGKkfM+zPsjTb9gu9TN51Re4xI5jB/CDi19C80nV7NttVMtrve57qtmObu/bv9xH08A
yy1RPIHmgIstH/+6uN4XmSEjzOu2uo+il133lUOdAm9X9/zHVzYEFrI3v4SNfn04Ulv7XTam97Xd
EsRWjd6dQT94VxpUy0VH+eO6cOWoS20289ysxhDBLZ4CxlqilmWU6+3v2/98m/3rUdT9szamPzlV
zGVtGDs0bbICvEoidPoDaiqc0/sbP6jVxfaYVEwN8GA04ydHCqrU2nWRSOHgdVNHRJ9zMj1cd6m1
UgNd5WIlxhvxtz9Qf/9P+/jFJFRef937eh+ihO9xZS4Ey1gGiaCCRVu+am5BtEet+e8B8j+dZX+z
Tf0qNb4nDv/a/D+PVcG//7Y4+f9dCdO04G38uxLm7at4+fE359vPP/lZwjQM+y/dwq/mEnNqu7o0
n/2Eehgm1cJ/2d2oZuq+5RLkjK+NiuJvNUuHmxyXvQzuTB8b6H9Us3RsfHu/R0PjqvM8aqMURzFT
mf8lhDzu7UmUbW1d4ogkQ9E6WzjA6LWCCrJkDD810cYSyzJgb5JvhoVrTBY7N20zwpU10ffSQl2B
2Zp2rhZiljDbLTjbWmurXU9qGEorCHuVFPdpxvRixGIXhyiWh6EDgIMlfNGZrggNCOhgAPacPOTD
4bwN0hC7k1HehV3l7A3/BOuiuwikyWbF5W1pcX2US5LayN9OnRX7hzbtPzJFbm5ax370rchgRoJe
3mghL+ijQBNlClTgmn4yJKiHKXX31Efto2MNT22uV5/BT+yscroN/LA7BsOIJ0KMaM80iem2mw8x
iCiun22+dSLju6cFiJnCMsRi4xn0s+1Trg/FneYjaDSIqgjMwT8z8IHYm+b3oPtWfUayQmnqn7Gw
71JjOQcOcr8wqp+rqrtL9PmChTXejAL8I2YRCIxcu5M2IrZPX+6zkThXoso4JBiBLgyPx8V4CCJB
O1z+hRsxjfTdYFmbfpnQTkSs68Yyi7pjLEnUfL5uU0EZLbtzlgTNd1Xgb9sZYwJLODeBetp82PXb
MBinttLpBPW0paOk3C1WyRDB/uFytV53Pt2b2HLPYxaEtyCKXeO84D36MOoyCCVDrtIPQE8w84CQ
evO68XlyiuagkXAVpYm3CWSGxDDh8E0BybYpFM+kzDuSTOydkzFFdUr6p56XUeesBP0ogHa5DeCo
0ntvhVex7LItJSniZoYiJRs6QnTX0z9OF1zWQjPu6nbMLtbcSntCcKGmp680L7O2eRRIk9qJAVmq
JZc8E+1GfjbYsbVHWuR1buARIWxxl4+C34HP5DQCKyIJVDlZoI1+DtEZ3ngffROVeNRBskP25CA6
vzRG9Q2bYUYVqxQ72ImIHfx4RIsNAcwGHRb5gEnLLKQOEFTHmtBi1AL2Sghh3VodJIUias9IUDbV
Mlqfs9pnqoXepHWy82TA+qUedE4R/K7LECmlgQEccX/0KXBHgusai8O2J+IUUMCtGU8dWmez2BIB
Li4YpFZjAlAwTsx2LVD8kCdj4SeA3+eOsFvQLEP/LsXBZ9SOMCx3trNAt4m+4TP99O4Gu1257qxH
i4z4Z5TbH/OoxL0CKboSOUZJlHibZTpP+IzOraHVDH1aj/zlkIQyY1ye3IRKMuIo7UWzkgt+IXxQ
egAzz+Ac4ofiYGjaMbMt/bZNEAKFi+bt/KT4bHpFBR2diWtdCSHnRAysw9i6pRZ/E9tmcZCnKyCy
BV6iKELcp+fGpdf94bUZaiJw9PBm8Zm0ZgBzVrERIj3X+Qxmk/QGXeurS6KB8YzD6hlPVHimIT9t
x4kZKrp7kKd+b9GDdGlDaFP+IQyy7uB6SXhMaju/WDk6lKEUPnb4TmwcjE9bp+tMYFwUlxo3lry+
EsGRwP+lG46xb0VA8aQYYc2F4RMIg/RxwCFTNT5CUTPBI1m4/qnSZUw3eXK8zx78wg6zMdwZYS4E
KhQ34Brc90WeppfSCXFjSsYQX7lG24LI856Mdmt6pbTrfCR6294UKcqyehbnoZw2jtOTs6m7X2et
tvd+VOCEtao1dep2rRmBhr6/6E5qYcm1Ie5GZFxyVW2rtdJyUYHTLf7X7ViZUYnLbXX7dfP9nmqn
1+JjW6mbfltVN01o1nbdZNyph1B3Ufv/eESYPdXJyuAjv+BRpF9m4PMIFpVMKZsn76taxWost9Wa
upNaXP8m8zgiiFvkPn4HlkFaHn8+3PVvrvvUX6sbPIAd+OqccD17+bCg7fj1tOoZf3sFmnpd6g7v
T6ce5bfV9/uqZ3lftYL0zM89319f/PsN1231GH8+02/bf7xP9ewTUF900wia/3gc9dRdKz5Sxi13
fz7V+xu8vvU/HvrPu6ubf3t36qn/8ZW9/+VvD69ehxd1/fLbKwR3BEu8I/isRVm0gIrhu1YL2206
8lj++OTVTWqnWqsD+1jnDhgsA1OMAyL6eptGORpzKfqI3oLAjVsaI5cZOrSUSrIloshe+3Ey7BpQ
3iorV4XopnXeYZRQ0bpq7/WmvjVzCtEawRrkql73qzVHJvCqR7je+v4oFBo49H57xBAvZlqrOnDW
nEd9m8qqdSKkI0StwhagAaG254SyZAwhCJfbr51lmEnY6Of3u6gb1N+FYDx3kz5+CLMk4DwgucxR
EVSEkM8Lp/4YQaEfnFU2L60W7CQypVfF+aJo7Na2pI+YtHmrBR1fOO2vP9FanQpq8xb+KS52ozq3
wcLlKuM7YwxcHn1M0F0nXr3ulTO5jaZo/pprUBpR99HYAvMGDld29tTCldP/f9q83k/9Gd8GriFi
HmrPA/I21eepI4zHrmUpbvpGFYqgxbbDHhMsMYk81vgcFu7HKuQyn7gdUXG/glWVtUptgmJbg9As
DzPx9AxxTn4+uCddWvQCL+3W4TQM2OShcKsFamPGaEo1VhSUqu0q4oMZEE959Gh0uaY2a6yc0Hyr
I6zL+KwWI+WrdTRzNQe3Q5uOK3B5xoRPqJr8SpWlTC28xVqZ8IsPQs7+3206cm1ItDcqSOO2rmpY
nlBlkr07uXft2CXn2YJtNWsTYsXa37h5SGoOFWWN1tARYYVH40hzrNXg0lIRC0PHHkzlpjEN6+R5
HURKfHs0ClJ9E0vFGpUxFIIjoGBXNM9G7V5aRiRczviq0umhQIlzjOs4N7dWBmcTCVKIidMNsQds
HSlPCqSYyrDPnj0SioMzbpM6nMlTOZFVa6MLCNWikRzL/ZMpaMgbOkpT5i2nQkqfGqlZUmuBVEcx
J7gI/Esn9R1wZDc9+K+GsIec/o/6/OmAiNPY+8axyR98OU3HUFafPI365yrMrYPeADBTr2GWM/mM
tGqSFuWq2s6XkqEBwzwVVWzKjoLThH5xMIJ2gf1vRb+FE19rZdEc+3SrCvt21EpjR0mUsokK9nVU
C1c3Z2JrEO8qZ6YrC1vqAFRrf+wDHIqjYEIL7MuzYeCRUaBFu3fbl7KCmfIt/bbtenGyZX5GRUfV
CpTf6/3tyA9bmcPUWw7qkdbjMsKplYeTenvqgKMBzU/z/XuQt/jh0Y4BMiEfLk4qeVmtXRdqX59p
5nb0rS+hbDcqTyPzRwKSe5P6ufIyqp1IHwS4Jhx06k2rQ0itXRfqM1CbXE0Yrqb2QeUbKwPjH35G
tYkY9XnE50tYrH7XJ6DBCEhAOfO+atkTQhUERTALqR39YSz9YxNq3a6wonDfN9T2rj5TtYbFn+GO
7IFGpk8yBb1gf7RohWej+drrFJ1L2V1Vizju6u0U8n11DZoN2y73UTe81UlGTqkssanPT8j2u1pT
+66bfV6eOlw2x9Cx3T3ggp3IQDVoi2Vu5tEDTzEg9p6kRCAdTfqS8DO6/cw1T70hm5+0Q2NzM+qC
0NGOSeDKiMycSFqgIrlUepjEFqeSpovH3g+pe5myW5/Q2aXFZJJ1Scn/PFnpTZSkj+MIFTjq6nxr
tGgx1YsdMj9CcytP6CihDupdvP8KNH0jgC8iqUFWPWKxxvhBVks0o0WVR0dvYZIDHPKo3Kvv37SU
OFwPBg/O2wn4xVQS4xNGqPnk3MjOXyajsk5gOJyzJxcak0GtAZ/uyD6v4vmDmkxOOeFkURCcXIbW
h0SPdyIenvDLaFjOciIhc4u4MBHTuzENYDUYMvcgEtMzNNNhjxb7vsm0dm3jEuF3nmvwou1qMzfD
sGl1FJiazxkE1EyJhsiELaonB6Pu0HuZAxMCVPIq9UFlPIDHoPWoto2wcnClc6mVHqpTWeqksho+
hhmfYTOpELR/5Sgauhwz1UF7siS/zRS3dBnE1uuCOzQo/Jba9hFYvMW0d/3+6HbF7hyUxEY9z7iQ
Y9HoNwVBdRHdvRWJF3Dpe0Y6brUpOlUT5+rejciQYkN2fHrjpjZ0fSFGkX2tvPYvaYw7qesf44Fr
6LJEn8IwD3dpH1XnDpW8rSFg6SLjTMfJgzGJHxyZcdKIT47WYXAryGICUQWYNFtQwcqzZ+mn3X7I
TPxC1YeWusBWX6S/7y3ueFDMV1+MLpq3oAK2YQT6S/gywzFo3vsCqtpfalpE0LL+agPoP/mtWC8d
iSVh83/ZO4/lxpV1zb5Kx52jGx6JjjgTeokUJVEllkoTBMsI3tvE0/dKaHdsd2KfuD3uQTFYEkW4
RCJ/862PlhLS7KrjWL0s73qZdveBb6Cnt3sXUv2jJyZAZxEd6IUfV9uiweb58wPcvXepe4Nf24NR
Q7Ux6MFm6GgFQW41fh4bXRzeWoe/Q0+omnTVy5DTrDKQZEGPwTQjZ6A0zTXUOrTG8YxIzqOF1HPT
axe52VamiBUtL5YPSVcIvIaxe+14OixnJ1+y9AhoMYPRSqrhCkZAsJnfL++EiNGO//5DX/1Ga+Ux
1/Rov/zcVDfX8u73l+Vj7u9/u/x/+dY0LiJqUFxAtaE/fG55q5tuiuYJ9dfyt8vP8mS8iwtQ5IXz
A5lBjw8k5dSxBJlkS7r5Wid5KYAyPfhAKy6yCeZDMl6Sxte2lol3EVo4UmjAKK0AbmqIdtKR/vcQ
EcRcSXMLCQ/hwUSdt5rpxp/n2qWXovoa9sU+F8aWlAXCoainIl/gpFpbQ4Bt7XQcUdb8CCbQwPRs
vZc5SBVI4tBPUPtgRU6ZjkRqA48kne6BfmqX2Yx+GAqzaNnvrSUAToZj8OiBCH4IDHAfBZSiG90p
p3kq3VeT3NeBFFO/MwZneE+14/L70cpo3DDG7H4IGjReRv/qUni+2REc0TgPvDPOCe2ZNg0s4Ui5
3CKzvBRmoJ/CrESZ18ZUwOfR2S6/bAFVTT0SU5/abD+7FRIWr3htovm8fCtnjaEeO/YDfNHx0SEv
vFp+Qb/jtyix85exasx7DAPSba7wjvTuYEiPWVI8+fO32kDLVxQONmutP0NZjiB8cZDAirQ1eC3r
hNjfeCL64YZgvf4kXFAXrcSMO9Cb4Bn2rnGEiCzJrnEoMzmF2XfTt1xr5r0HIm1voEd6cwISjuok
9BJP8ihx6RIC+vzspKjGPs8OwLtV3MXW0xBK41RYEg9l9ZXSsw/YWptXWSQ4aMnS36X0hn3LIwro
6iujUqC/aSF3IlVMX/phgpXDz/UsdlZ0pU+PpsytB0CA49pWvzCi8ixoeHklM4hLxNTkOwP4x80Z
Py8wojp7GzetezeMev8lTufL8oVjhT5wcER3pnxK/wRo/c8L6Iji1dQR1tRTitq279N7w0mmzwuo
t0c/Msf32aW0nZo0w5u657zSX3VavhUuMtJzNcT6wA0el2G3HLhd6z/IRpsXW5cKXIE2ddn9wmB5
aXrlNS5d2iYxLpV1Zd9FXuk/JyEJViS8Bepc+95OIvPrJOZ6R6Ac0gHZTM/hpNFDpD7Rh8Wd42rJ
mwYCbWeDB72vmJCeW83BcFvPyx/xZO8RdMk3UEL+NrJq6A0qOwr38eBbDLTle9CLYb6aRd9YbZnb
JLRArvlB+yRpDfz8HicGWjZqw7fMIROmeU7O+qGIsMwNYxqf2VKYl5sQMtG31vfwi67y8UhgYDyS
Js7Xy1YaDPTaUnbvoTS53AE0YU/k9aMeRGBu1He4yJppmhLvM6jMDTzL5FSU5KGzaB4+P0H7xmqY
5/YGMxbqHjCxUy5j/ewEwIGWrUzMAX4iblkppk0xadapdaPq7LWN8/kVPt5ZrZWdlg/oVU+bSdfQ
dwMC5YFHBE1dale8cVUl0vs+9G7OM91rH1LRzQxBIyGF32Y/st92qDQifFFGfEPssXzI2BbF29H4
Tl7zc39qHVc8TYvOgdYEeCV39HZZ1Plz7bhsyZgrC/Vt2Z2BKICqDCIdu4fMvA321+UDoIMkKpia
nilDVie7RQjRhZ1+LnsuzzCQptaq5idLclKRY6dfvDBS4tS5PcD4HC6zwLdoMNz6Z0tbN17L9o3u
HTooY76jZnweC/ZxOySxdtW68PL5bX70UtGwcg1g/2ypZqVHz9DsM4PJZ6wLulm4WMtHUwvf57yP
64sDHv5QpkF2sMrSuZTgMz4/AiUUR0KzudneCC0+rZszvPzxmAKX25oD9W89q5+Wb+Pu+dLrTXcl
tZLuOm6J+xqh9uNY+jYrn6L9bkXYPaojtghqV27nas8G9jsHFk/afnat5MULSUkXrPJ/5oxKHeHr
e6KBOIKMqrXhOfImhCWhgGsK7earPdvn5fS4prgOehNf7VaR1sLJuDfjonmcWhrcTLtSK6Ovyydn
Gn5X/WAYz1Mw+IcRFMW2G7AL6uv+ZfRoYF0+JiHplbYv37WkajdD3zkPox5Gp6nXqZHRx/s29+nD
cix+5b/pQ2+9epE27GaknrTd6/qj4WnjGveV7IcxPCwnqCaSW4WQbJ+HdkyBgA0Sg5TQeYmHpTmc
ExO44U5QrnoPdOZqYfrjg2dq5SmwDeS4cdu9GTkmKuockqm70RzEczIHJusFwOENbSrv3MIXz+6c
Y1oKr/FHnzdb02+0b2mPERONOe2pcIwIMnAab1hEdt9z8Sz73PkxabTgDb6nPVpgLehLgVFMU3P/
tRkhJ6vvijr9Q0tCfGuHzIO23U8HwLwYd4d9ybON7xjgAE0yMN58Zx7QF0TY3s1F+Ji3pU4WUX2H
eln+24e+dhY6g8lQU9PyZ+rvl09Y4f3/l/fQWfWfPS/Q36C6+V//F76qqLO/0WQV1vZf//Vwa9vb
j6hvf3Xdn1Q+5udf/lYid/3/CXgOUc4nzNX8nQ/rLRBYF2SsZ5m2ySf+WDAXQniewBLDAQJo8avf
RD62sZhl+EqX4/qKVP7fKZj/pVpuC2F4uu8p1w2ERrqP88Yf4bC+JV0trTQmz2Y8lzbzcINomZG0
00QZYEKmj6s/nKTfWi3+R0FhuIyLrv3Xf/27LQJzpfqFso8U3F+2mBV2YdPRiNJ82wYWinFRvZou
wiJV9w0IZv55czB2/9gOsBwgG/It3fZM2xbK9eMP9Nuw0wJq66ALUMhjw1GsNU9eqzm9ufV8/W9v
SiCTsnWHDeps7c+bgh9v+GWDEFq26UeapR8I1z9oUhdp+P2ft6R2uswktdm7n//6L64Uw4mlirDJ
Dbv+365ahxFRC5emOgTaiEOlQLPbEpGtU2S5/+H8GYz5v20Lcawt0ADRuEF/xp9PYKXndhlxVFba
mOvB0q+ixtJHuBivE7y4tT6sSnFnNB2FZySM3uCdrbDezmbx8M9HjRzu73tCYwdGMMpARvzl/HpD
LjTsutC3kPnQ0+DB7eVFhtMVvth1qqZLa3u/AozX/3mzyxH+9Wy7FpItj8yPj6z/z2dAM5zS8oyS
IaSldwmAIbKUOFqNlxraP+3UJCfDU1LM10TUwarU4htZpR2eTdw/tICBB3G/JG765f9lt7DGsdAL
2C5ugn/eLdzf8QKJiurQ2S1JBQrXrsfWOmuE9yO6n73+0Dc1P0gwY9IB23Vl9oxRH566/fAiUFtJ
SO8jMcQ/79i/vUyOZzI9ebrO9PLn/Zr7pJcxTQcHra+bA4nectPQKksnMTe4zR2BWYhndt8qE9vV
f960QR/R34fIH7atfv+Hu10I3x60PqsOk2PRwIGRDMAma0X8gMnadJ10QDN6ggrAdb/H8WvRYHr2
z7vwb+Ybpuzfj/4vV2VMc9g2BXswRyaoKG+6Ih66zaWWrROmhH/emKkrjehfjhj7UwByvg/52zS9
vwzOEu2JyEu6lku92nm1d6QI8jHqM52x+mDs7Drf1wWSm/i1p89+JZVehT7li9NYh87HDrbX5ZGi
zwdA+SOmJHgDaz4ITX9Hj/K1ItbxUyC7en+xrf5SJrvJKb9OTHB+nNwo0NMcPUzXOdv5RXmqwj3B
Azyaku9Rn+9dib4GWstY7ktpvZAUWlfYOdB1cwqL+VjTubFKUz7kdGijrf5czKT4PMdgrDigGMn3
qhuKVoyLbRPbmi7IhuiQGehrIowJuKLFA0WCfK3ZBn6+8ja201Nc22sttJCWTXelzz4WuosEu3jq
vAmQcwT7PM/RO1B6uctrAEaBtWuT+drV+sFuf6Z9css8/ZhaocXCDq0oENVqHFgPJh9ofT5KM/lQ
48n0GcJGwTHExbPltD+EmorVmQHqYa4js91VqkQ0IZGjL3WlD9GHG8V70/MeWowAaHQaL8aE4cU0
fMk6KE1Oi2h7ui6TR+dOx6hBmoBvJO2ZMr+R6b7aDSeIxPd19Bu+QMqLgQeL1PvbqHFwYu43eJGw
VEcFGniMg7HzgVpizrzKwXyvShgYMqf2HDCBqdMfOMkHPktbs9S+OF3ImSyxRszbnd9EH50XPpiW
B+pcEj+Bcj4GQ/XDJ+1hTxwqUjn6m2b9ii70nPi/EAhAQBbjNRp5TpjziAk482JFRBMZj7Bjwazb
7Ekg5ufJEgzY+eqL4eL78yHPnWOUDvy93/rb57QtebpU4c0HAo1Wgob7+Gc9TEdbz25qEzAmLtGo
Bhq1bbW9WNbvLfwPoLQ3a9aPjjpTLH7OE4kPL9WvGkArzdY+0jK9GUl+GxADQD2/1hDtV9TosMp5
tkpQ31KJZkSzsfWOMRU6SLzC/jnNyXT5Vpvj+sj4tNsg32blacDFCX5fdLRd8oe0yF9n9mhdRN2u
xh4WD6fklqQRmSlZP7rh8EvEbM60uFiN68t9nZ7LX7mxNZ4cj0pjBymF++q07L2XcnyTMVzUczep
0VjENxNL9LmubyM4oVHaJ7/z0E4YxCC2aa2ySL+qoUwSiFtZd0HWUeic0SYmBtcmZmWxt+sQlPVw
tRqkFS2qfRAQ8tUg8DvZE/vW0xfFC4nc9MMNGvC0Oo4YZmmRCLeSx2U41k74AdQVx4+ccdBo2Ztl
hs+gi03AJWx6mUpEnH2M7nT1M+6V8sB0uwrb8WpFPKcMjbkYIjcF/1nucBJC9+FHt25gHYEEipvT
Tyk/v7Qza8Jl2hrUoz7qlWiSIVTR1jBNGdCGTl4NdaFoddB/YKc5xN4z7lyQKb3+su7T6MMrK0r4
dEjRvRluvSp9BZ1x02r7UMfdO4LhQXIPDAwXI0xvQqsAWurT3u15ZPkjS+CJkt8K3pi1Xz7g00dX
gwDuveEq1JzZaewWSjlOucWmDLYS8ByC3mCdW0FztZDHSXaniqYnkgiNZ9u7mWQvobe2oe/wQe85
Nz6kz/0IFReToQmt+qbAgGU3ZszbNGfGO6eZHgClUruZzKubqbsLByq+CABh14OSq7jTJ9X93Rhd
sKpg9GB4Df6qDrJN8DCDpT+ltH6tKiEGoncGvA0SZjFgprWPZr07r2MWbTF5WevlFCABZrOurn3h
3oKR5Go7qWkYGXXtQy3hk4oIZBCWui/R4MKSnDBGyqrkdQoHECWFnW99TFFV7XubaNxXGTAOZcJ5
1VVyfBmQy+IFPdmHehzo0AAhiR+QpxyhGtFTVtTIfvSfdaC/JBFRtm48j4F/lH2iehpLWF6iW39e
Itl97f18T23tfhn8PeH9RqAy1cRKixlQRVLcDCMFiZjRWt/KlBwkrcAOwzqasKgpZf+rJ7mxdUr3
pS58eTcGyZ3hW8UuznE1zUigribECjsrbF5rbKApgsY7UeenzsddvUHv7fYtkmFoHyvDTztYL2a9
dpMaI7+RMW+FIB7dMuYC9sPaMUkzeVDZ4or+hopmilVD+O6N3D6Oxn1oB91mCDM6G5JZ9QxWG1NS
hAAexfCEvVcbAiVZ4VPGADwfwWTd5B7FsZibsHHLBwBREaoxlu1C/qpJAZuUe1eSZybVhF+unuP2
U3OShhTmZ4ble6+Y3pbDxgA9/qqxNVoJQPhOimJtuXYlrn/rAWfWwr62oNwmKpibLm+8DeaNN4B9
FO30WCNhWW+gBmZruigwEPCMG394Nu0WZqE3Uj8OqYioNRGegD/8xCFIAoiH+NylpGhhp5ChvC+d
KIRmQHwRgVmz8w7HErWWxXIRz6Vfk55P61Eg++KgEptyROdei4lbIAr6l7kYn001lzsu7sOACJ2W
WzQcrTev6LDzVlOQ0+Mdnhj5Nqqo7nnmOubZVrXOdfLEr0xpIiinvHoj3s5zgXeuNVc6RCZ/WGcj
77gq2aYT06kmPNjZFYqZimtu2aGJBAITqr4/hcJ0SF0WX3Dki7deQCrUxedoa/Nc3MzSLQ9zeGoB
CXKHszDouZc3RQ0Csy8gmRUvqi/4Bb0SJ6psH8xZ/JD5+Gx4YvyehGIdpe490lr3Pdz2urdrO238
kpT2aRis6kDwjZ/WGL+JdsDzwU+gwQnnCGEp2FvYGZv1sK+DKn4I60kn4xtXpOhDm24dAIxWRCrd
R5My4wi3L7StHhtXH2GhC6FtbU7Za8yjdKPHO2+a6ztZNzwE9Wyvg3feMqDR5k1FvG9zUa7qhhq6
G9ewCEy5LXEJaSLrQW/Nl2JEmOK9LzG5zbAfsaTtem8v2sDYhfmEIbV1KjDFxQbFfHIwJYH+UD6m
bhfvHU0cKnLPvhwKDPiifBtjOWbEsrzraHFGtI7kKu+fdGPgw4Arcwq8Rzuvj8Bv613vGuhrOgnc
wYf0A+X3pza6ZzjO8OdM3OowQ9tPVX7E8xIwj5NecL5aO/kVgjF+7GrJABaR1aveapj0qu61ElVl
ALce5scHXmvdxOND70dj140YWmRUibEDozmhQIPQlGvy6joNq+thst9sTZtXMmQmR0XDQiskMKkt
+nV7PCFXdEIchjwVq6mM9p7FBoEE+qu5gjIRpzwCBhOdHQ6DCBvw3UkkHlZ4ac3SF3tPxujyAD2G
FMI3fQeybXTBMDWJ7hyiqUElJGGtGe19KcOeJ9K062U7QMVoHtMR6paDocym6DAZ61IPJp10WMcO
31oUpmuQ28CAB/ihlsg29BJibGgWB09U+sbDz/MwgplrqbHSm1StfRoE92PvHEotCMjvl9OmiwK5
cSvABpoG+SBk5WdowfehBcTqc1LRLLJ1t+v2nVPHlHCjD6tBjuwP2X550hVWSZAJF6lzEWAEioo0
N3O6D8kTMJ35mPAUF7NGWDzn0X0sQuuAamsT8VTA3jHchJMZPdDBgKFP+JoFNW5/Q/sdQ8wA3WEe
4Q6SvpdZp7TBbzVuRCvdpP/aUMz+Lg73toZGoXO/CPDCO6I3QPExWWvZvvoCb2SZA2OIYtqzIdJu
dJO1wdyLg5hCFoiUBldGTyXEYBDMakkpDBMPxN4/OoQPK+Eb18JEjikky3SNZbKDRcZKVtlNPTA/
s0vQU2D0pTHrn6Rk+HCvIyEhae/AUixN3AHUoiBFygzDTzuWWs3z3WSd5VJNHQR2HmPKJBhH/n5Z
tqaRpZqr2bP2a9bB8gyIZpKhq3ZNDsnWh0SrY5GA9oU9tbhAo0bDkIsCTp2TmVJGWZRPzElfSxGe
l6VulxBmCrObsOFIrqZg8ZaG3QUxbkmjkeS4KfXc/GqvVsplYF4LfBBAxoa4P+nDPtZBA8baN4e5
g0kwAKQaguqwnIP655scdNokHzOFLBbxSbENs+BRw7Z65Rf8qBpLscmpd5ss7ZqChUbupBujFvFB
21hUUE6R2NoEpjslPE9suksGu+f7WV0IeMurPNC2QZRz48I01ox6S7cnfa0q2OpVrqVXZyESCjMY
e9glJt/nUr8CdNDWoZXeTJvzP84AfHPiNM31QSBwxSDwJ3BLcUIxC05uCYt2wGzdc15y4Z59MoeV
XTEtddtB1OcyULeYM18dntOgJFBVUF9Zy75+wdkmp8k//QJMFlVKDY3YEC2+HW15tIbipHl2vgtr
Sj9BXHyT9tkxiS9h/hhpQKxHuBIKQlNLnVkt5eVzSdUVz17CPFcQfMlal5T44eDOPFBVWAoT4h0D
Ec2GNx3bxucIDXvo/nTLHoE6b0QFM6bJudZqt3uBxUlJDRhXAKgLenZAZ/bojla5cTFSXrsxmhbT
9V7izD+kFU9qIx8uVu6PqzwyDqE1XqxRHuOGxXFPoVKt7AnQdnkcf2i+P22TfrikNeuePKNmjMzC
LbG6ddoBiyXzulyDnjaGLZzmQ6QYhwBpWRGWKrZQ8bEeya+2i6sq/uOrqonp26GVZoVPOZAYFSVb
2XyYPO2sOyy1XJ1k9cx9aAwZg0vthNlS/VShbeHmD2oxxXliIa6CVUSkx9559RKAM1op4UiZJ7fm
noDb/lzDyvU8eczS7hGT4J005ntN8pcpns8r9dUq/+GEw/exfLXdBmSpzDYJY6SwoieflJ5Fuxp1
0fdqgP1bGdPJoGMKBlx8s1SIPoYsyYKvS/pt2XnEqNii2YxXMydRkfCQMmLzo4MZiAsnE02ak+f1
+zsyzyreBZDXMuDT2D0HObkUYzqKnDKgEbukYKYHK+GJqTmP2oChbV6+qgmjL6o34Fion5j5JgNS
DIqWJWzTagIdkbUnFhosgon1emryVv2yZJPrkFPdOO+acEmemYSXqS2P6rlsIgbr5uJXM3BPq6B+
KFmy9/izeBRMTwgPeQJ0KK+DEhfrUNBaY/nbjkiYEcxfhDhC5SGQkGm93LWzyo7VOiTiDiLvMuaF
VR+rzxttJ6b7om/f04kARE201dciHn429XBRU4m6qhEeJG7p3KYsuiXGjwQDq7B18ffJCqYZ7VFa
5gPKKLkB2UsMTwpiaLl7wmm6ON6XtI9+1AZVT7IqDdbdPNXvsHrU1rM6J0PwTM/HmzpMV1M5ZSbF
qnPPjiCZqVjPS+KypzGtZNXKg+TV5O6oXRIVo22nW5wPIPSo2oDV1RjkdbALg8CqUcTMV3wlPqYq
u2D+t5vHaeNH3P70LxLcR8XdVOOIogoYgGdQm7fmPR33Hzlof+kihrYz4g6V8HHC6EPaZDXwqdHW
UavdUerZGywSPTW0l5e4UckpUNQlAjo9ble6jA5u5p6niSHY1hSYKFhs3XF6wnNPbpfEQvQlg267
CkzRruuRgRfGBOCdn4PQYYAbclciXmNZHyllH0hhnPZWtHde6Zv6zHhYfn4rmv48IAIcyJ24joqt
GZXmlONc4u7jluQc7gmkz9DbYUEMkyp4GDvwOciXVz4nJzE5TA5xasbvJA+3dTPSxBhgMWOw8MPB
7K0bjIflfugCiJ1uQ2QfE1BJjQ713P3pzB2xUC3Zcood4bQJHfEVl8YDPRUM8eX2a70vVkAj9BJq
BzFodagwBjlGrH9peJ+ybA2jGgU3JCp+WIcfbsjE7WTztqcVduWK9K4Z+0s2omCoTBwPSf6vpGGH
8KvgYKsVNWrQyxJphSpVlk3MDAXyi67LBY4Y3EsUXFZLjpTOO1JpJN0K5zRqhEdJxGzghqpDjkYE
HGFITkVcECdjSNazyURK5i6PKJjHEGBLkpTws0oygxFSVYAcDVD/VS3jl9at/T1G7lZU7Jo0Q5RF
gKxb5XPksposOvrjgvZsAuRxaqbXIXmlL7Nd0UCM6tDJfuJtapyX2LOAXBInUOwzTAbXnZdDWZan
MRl5SgU9HR5dTmOS4908I2fFcA4t+2xP+ceSpdGAKGNlH2/qChy5qwuxd2IdpyIebQWpyeVhx1Ix
3daKoO4QGvuOidczqlxNej9pAmm5nJzHPED+GiXil0gJeZsc6CY2zOslk11VZKMbi3OXYqxO2zB5
msJ/QuwGl5+pRKq4t/KpIUVG8dWe3I9+skkgAmgrySLEVvSRVE+55BGSzGSU5vKtnbvHSiP0DqBS
bSSSuRXN36QToMsQ5B2XmLmwGNXLsy11WUZ3nvurbumDUclq+siYTx1uzMJKPVaMj2QZVq5JHOBC
XmpCf4dnYsJHkHDYfX5r8PMRuMRron9Y7uVWM4lRq/lxWc0tB8rSC7gbjBSCVNo/JkJMddGtji+1
tf0QmvFzaNSXVlTffQqM+6x+MKT+LXBYblcUAQLo116MpANxCv2pCTggdW5cm5XkWN+VBU3watRP
6aXGDoUlMDg7Rsi+LeQ3LWCtUnnxefafRw+UUBUF3RFudsmT10RR8tDyLGUqbcwDNB+EGUl+b093
uqgIChr5M7C8r7TIVDvC8z3kKyY3HyJ07eN4V3dYOYH7aTgswdByCkya8USI6h+wxNxd5DzC877T
9OrbHAoP9RyxbtC1p9YOK2U3qq2YLlFRStBbZmw+THS6vEg9f83TYaXljjLrJl+n+bvZmS6VH2HD
TfpuHes4mPayctZ9qTVX3NDnybkvcXxDR2vVJwO6yiNd6sec3EM/wWLXh/qMBGRcadlQ0as34JjZ
YzFehb2zruus3WUGy4aknzASs/QTQLpVNESgFQSVOWApwyFMxi9ND0Ywhxw1stwmPLoVowU9Qrw6
drpzchwj2kp770r6l40wTA5zJXyo2+nXvE7t/dg7Kb50o7m3neKpGEVorIWjX7BCR99sAqnLFUg7
VS/O7NR3yYAk35zA06oXRG3eff+thFB0vwiVPl+c0rvvEsnyf9EshQXqUQi+z5DLXKhZvLhK0ORw
5yCYoCtSUbSdrHjMYgyx5IDTOY34G4jc5A8i8sVuxExjKLr3qDPbBYro5ZYY9LVZ9qNVkpw+x+AB
VNsuS2Jjm0c4SyycmOUlToNvfiP9rWnVzj2uD398WX6WVKw8ojr9HgNDk1kp7zib9j2dRvb98u4v
/7Wi3tqHaDNiqAM4yfZgb3zcCbQi0e9/f6lG2sQNvwJOhWTHOdZT3N4lBS4CYLnoAeoPlpbCFYzq
EXm+xyxgxac0tF7yMRK70afX0ZqmLSbmp7yTCI/USx+l1n3TqvuKhP/2918kIJe2WUpGw1D0jeWF
dL/5+a5PsWuip5vfeKPKTcJa526N6yefnjGeAvqlTQ39UtZJuMPl0dtEgXsXFYV3Ss34FahqfbK7
riFwjPODlukhHGgL/yFsyye9etHd5sSvp7Nr9NHaSrPkzs8GbF3iAjtg4RfgEhvr2TE0E28Jvdq6
CRoh3y8wMzWcdmezImDSwWWE4q/oGFDqvyTa66eRbSz/m0b8Lsjwg2z1C7Hve3YnHGV1ma28ukjb
9kiNk6dYfuYRhnV+7z7Z2uOU6uXzXJ9JiskdbcTfbL3MHmOcEIqVi9ccro8QIOwUhb86xS3KRNLf
6i2erD+NKTTBGqFIK5Q2bXk3qKvwh5/pbrsbQvtNjHMEYy3oN6PpfcNDvttNPipKu/DCI94eC+x0
UMTT5d0E/5TE2YyZIE9wrwWDF7rZR0KhfZsqgczyo+VFV1jE5V3VIGjwMnQwTHrZHZJRzKgkN1T0
zg4+pwOj3Cw7LJUz+yyf/S4YqDbxIqT8weMIZ0dvDl6kuS/H5sXR6LZuSnkQNh2OEXJDJMXuPX4v
+r63k1OdtyHDL9gKreh2ZNxPjjT4iUn3O/eTvu2ms9c36dFRcj+r8Zt1zFSzQUnBOrHZys4IPxn5
bdxopO4qez3GugHf83lh8w8pmJH1AptcsJPgWvcxnM69ZdeJsQ7TAFaWGUH3JqbcZ5N5BoO6pZRo
HuBqVBhe7ejkP/JZlwUdxu8Lmt9FCrRLcvGIYWd0TDMQIDGd9GTBNZ1FRPEDV4T+Xu7tHhLgYANu
XJj9oZmyxljeQj7BREKAliMVQVeoAsR6s27fL++Wl8Bufvtv7FTmLqcTMTT6O/ywJd6kQOzxTmAj
CmO7vFt+BqxyDIP5juyxYhdPpMdRaYD8q+JyZaL235qg7Fet0b5Lg9Maezyi5fCEB8BbFtUtVit4
RVWNPBhh92qmCKYcXIOk1AGAQsgdyHSeAozDzd7Caq0LqlPlOyTpsMO1CXmKLEk3caV/D4S9T7xj
m+iHqJze/bq6zk73FcueYG1I6zCyLiXyNZN7abKED6X16iRo5/u4SZhJoke9IIfR4q/la/Y7TbPk
CYb2Z82ivGuyXnnAVdsPq9JWMR2Pm3EUzl0ksU42PNrIjHQjXK/a0IWL44vXviVO/r3F9oTABLiI
B3avD79PdXCTdoNwvL0UIXBL/J6oh0y7UIvu1AHo5rhnXSa4JabI2s8pa71EsrjtRcXCyPS+dEBQ
SLKsqyGEZYGpXYIqIKj9tWF5NGwz2zUuPsTWt2bmS5o5+hATj7kRo7c4ItVoOPnXsArh5EXii+mH
3y2v+24VBnmv5zjFsCkLWcGhSzTXc968jVp6mq37uTYpxpnUe90cV4QZIZIuO/OUl/Ebs9BDqkfN
nWZQnvLqam/2/ROMY7jVUy8PM4qgvNHsLeIS8CoxD7i5xHZOg4vRPMOYH7esZpsTbf6kMb38IzGx
K1yyPLbWb4pSP6rDiFQgkCVfBg+JGQ2JrKizpV4X+J0JEPsA1/fZ0Ic7hHGEaiqjl/jhh0oFTUtA
pZNhETmcSjO4R6+arxNnvMLPLlYO7r8J7RY6hgG4FawdAh308aQFkpoEidc8pfW4pRf7Fvv6i8Vi
kdwhMbPIu3UMQVtgKkjDgUoh0UrQkxbK4uxm1kJbHeza/+yF/TH97/BX+fTZ8/XH3kVbtZj9qRXM
14kKaGvyqQpaBoD1P/UXtQjH7L4lfWWVzqGQxCoIzSJ8zht07yzhqvw7K72AMAar6jwnP6FSTT4F
td7MV36UONuWVTcJithArkpksJzKkDSjLTaZNd6FqKPpPyhUWrg9T4lLldkhuKRJ/oNlIR0j8sNF
w0NNkDWhrhx84O6NZHvKxDV2bf3NFeZtchJtreGvuyqz3cx0zZI/2eS9honSsP3nJiRDNXT97aTQ
Q2p40Ojpf/xrX15ohlKQEjk0uXHtaSdqUkJWtUuYFT0Y3nEeD6GPXdCE09w/b9v8N9s2dFTTtm3Q
AAX8/i8XxB6cnFR/dqhUxRvQEhnIzWREV4c0g2Y659KUF5duETkZV+GZd/4Iw4YojLLoJfBDSSgO
Go2+Ftl3D5jZ3WHZ9Z/a0ty/NYX5uqF7ji+EDpaKouGf97JoUBPCw2PYCPYy6ggQRduOK6Zhgkmp
0msFDMjK7RGf+PRV0TJWj+mHauaIsVhf5QXVkT4Tu5KImF6Dm6ViOZGR4UG3eQPbectIFTImdrbJ
oixMoneEUCxun5YWxFBXcbtKB3aIKuo3dB5YRIQEhUufBmHCB4Vgd+MhNEOcoK3NNKv2CQ/cEBBO
qvZSWJG5bgdKcVOTPcCoRAPgKOew4SLz6FdcjI+46WUXFbCR57m5zXj5P+yd2XLkyJmlnwgywAE4
gNuIQKxcg2vyBpbJZGJx7Dv86fsD1dZqlTQjm/u5EK2ULFaSjID7v5zznbztMIXOb2IdMqayAV9L
fZv8JBt5PLT28pTPyfH//o6wVoDZX9+O0GeE7UrPM+W/CFbrOa0Mn9HHMZXK3QamE6JRpftd9Sbt
epI53aqKKuoTM5pxo8qFiLtcijtrdPbgXiuuAybKvrfysiF1XlCTT8duNGD1cHMvE/McTYIQ2cox
85M2GK+kIVr72qpudBcU+9HUfwoNYhieabWXzbL/HjbHCRMLO07IG/4ZdwZCOIt5dcpLty4Uy5Qh
WTZx9rf0KCYalc1qul/EOnvOxJFQM/AsRH1h+dhKrtAw6x+mhMWUgngFFTl/9zQdMTttqOA1QiEN
gX7h5Gkj7yMngmrz/XlSy5nzM/WviUzPswm2qrczrL4Os7L/LILvcX1RCCoFbLuwtEjX+zkI1pGF
bcLv7Vl5mXCx4tEk59NbVyNpvJ9K84VCj3kVEx+H0ZwS8KwZcqFh4Kd2g/76PWuvjerO8RR4BeOr
Erx9yhIidxW5PyziBUl8gK+WKRosE10Z1CCELNAgSsAGRiHkpsmaes+6BGxAVp/qn8LOlvOEbAqL
svvq8kk2BOe4mn45UwLeodwTx3iLMfVUryIB4gB4CwTyCO78A0svhy7fanOKq+TLmOYrudvj/SIx
m1iDiRhgmF/tyEWs0cDmmPoWN2738h/erv/mRrFcIbEjS+mSQP+XAywe0Jg4RqeO9vojr7cBppCJ
Gi74bfSX0stoWgFGo8jBvFity7v1eq1WJZ2zahiaPv8P+t1/VXyTK8Il4XJokSMClO+fT6t+kfC8
Uys95m78A+j0A+XzaR19k0uLFnE5RavijPDg11V6Vfj5z8hs3mzf/Q+/m39zuNsBemuBRcJBEvlX
6fmQDmMkyyo99slco7zhqcIKmnXY4Wv0zCjFP1tatVG7n7Jl/xIjOe/W+YZc9WPoKbaQvUtSB/xn
c0ifBcGSWGvQ2KX1/B+UuMG/yOQDx+TMQSEfWJbt/FWHS4FNHHY+JcdZZdHOYIuOsmIHryDb+pFY
l9m09TqXXujysl1K85IIsq0808FmxBcyoL5ZVDqFQ+oXIfoJbyvWaRTwdo5eJwVavADo7hDmVUPw
SgoRggdzKmgey8rY1GPQnSY1vxRLhv9rzewVRRsz4nB2geEGrwG9kDCvgrB6lbfh90w8NlJun1Yf
hSIXwh+CcJwYrOVvtdsrgNflENZDmux5LGCDZPGLLMReFsGdTBZs0aPepAt7C4NMjtipJWAVHhub
jJGtsCy9TwPjra27nDDJkeFqYL4vOWJdw8aNOOy+paLlmjMaGM8JC1yTOyIRycMoOZB1WT4FCdqo
2C6WXUEYemC6D+UQ/3FB+R2kfYyyvD1Wnc9Au5qzfSPbhDjo5qYJSJHIl5LmVHFaFUs/H9s0/eqn
tPp79fH/saHPS43B6efvIi13eOPa9LP/5xgjZy1h/s/WqMtX2Q+favk3X/Tfrijf+hv1GjFZgSdd
Kt7/wYb6wd9cDxm75XKBr8FHlNj/TRG1g79Zjgg4Kk3cGAK30v+Yokg+cpiQ24FLTS6hz/0/maLs
VaT/TxUtQnuJ6fybIWqJ74Ppf9kIbIk8DMQOQkI2y+UalKC+c2PkbJyqOrqlcDwTSMyF4DnPRU2X
pf0yOZrzIxSrc8Zdcir7dtwELXGlJqqvTR5Uczgj+kL+2KKm5m7f9TWx1PnsE8CbPSmjd9mQsjnH
qrHLIzTFE5iC09RMX60gzmbQ/+GcFxxQ//Jz8ptyTfKipHDInPrLST+zgHaV8OUpaqE7VC4zplQV
x2hN/YhM4B2pz6yvD2Iol4YJKAZWENer72y9Bnen0vmxtMzXMqJNpZM71C0LBa2y9AImYQMyKWwD
ezgPgfUie6/bWkP1VBrmLyIQnIfvD3nBPEYGsxlGQbR3ZLybBVgGY0Xt182K/0ajKAlo2i9a4a/O
q9OCSvZIcGoTLt7cAiUX0yXoVMz37vxUdg0SXzGj5ft9/g66kyutKSA05lws23/k3H1HtSyq8k7a
ePzHHwfeOpMoUJhkvb3rAqGP9poC//0hSZkgRihCt9+5Vd8fvmOs7IiNLTEf+8jtKRstwPX7KrJ/
VNRt4musErVdnBjx/ZoiGC/Ne2Wm7JUS4gSTgd9ZGXjQH6Rpnmsjjg+lDCCRKm4yWiYXCSuRsDFr
v0/LAYDcV4+5mtVZr8Nd7oerzEdCnkBFnB1pMxBWyFvL9f/q3gz+14fvPzNqb9c5i3esC4gZqd09
zOu/1fH2WxOGj2JODOphcJ5VbhM8LwABeRb/8obdU3xSrYcAM3DOTT665+9/WjRMrO5NGc2478HQ
bqXLPC0uYfTnzbGOtQ8mcR1dRUj1zh2Pww6rAurjNEXXaGvUqH3zU6iBmew6m//O4Fxs69Hs+SNt
Mg8jM/AGSzr5TclYM1zkQy3Ngg1YlV5Gw00vQ9WRpVkPr99/9P0hjmc+SSW+p5t/1Oaa6J4Pg3H+
/lD7f6yqWFHWAfQO56NW+XiqSBlGZbhpTHiuqdYu4EWND4B5MXMHxqOtvqR2MDCHty9t1d7k8LVQ
r4gPX/4w0b+EM/Xy5h/Jn9RRTOlt4xXJG5r1SWYn5pYkGabUBFyUbqkJBB0v3zllMRNlAGq+hViV
Gxuh6D5aFwEdLue+0PLUrSPIconlHnrUM2gEogTcHL3iw0BaxrlN1W2OpvXQBIxNZ2BBInCpJYF+
eRnSNSOfJ+i9AX81SZrBTs39cjB6wAAmfCAAUPaW8m46Eb42OAPqhMiH1EmneYBi1/49Lmg2aVas
RpTbaq4evwM8qU1ZKRmS3UX1xtd7p++IR00Xi5aDlUbSkAbUL8QwJK5zzgIe0WIkR8SsGqg7DfFX
mbN3ghkZRndRDfpoUfevbdr/lDo3zvNwnDXcs2gdniK5vwxTAlQybZ7ilQIKFaEeHfqYqXxpCu3v
6tpkDt5DdpKAoJzCh288BRuZ1z/sKbH3Aq6M17jdIaIl2yYGuNCYXxHv4uDA0IcTz2pKZCOy2IPG
0Kcx/qwW6Z2b9UMeXMl4Aq/jagSNNATb74OSC7M5OsUYRo3bHPRcPHbe4O0Kcm03rHXisCif23xt
ahLi3vsK/ony6xZM++xuXWs09nad3xtrjlblC/sUxC9JTcDmrErEVritYjVtF7aaCjUaS76vrDL3
k46zvS+ym86akr2RB++J5zA3QhVhxvkrea/VKcF/BAKt2THWolRyk+jsp2hNRSZ/wh9BvlaDnUsa
g0Feo56nuN74jf1SivysF9LnCLGDusCwuPCjL2JhnLj8iHoOX3Lqvt/m1HTnHPDIQfrFR0mbEzL7
0ucYJx5kG0IoIWHyFm7luyE136UYw8xzet4PQ8GGP492AywZwHfMWNl9xJ14jZDHHjknrp792uGl
wL5mYEeq0C3whriOCGGZx7pIu5ZmyzcT1sTtEmeGZcUwy1PQDhDpELsGkQlZuxncOysxt05hkX+C
WYcFOtIjbze5yj2mBLZuB3dA1WdLhA6sHlrICo3X9idn4O1V2lcyRQBrSPO2SOwfziHIyC3v0vpL
Lsmd4xvWLu4ykjrn5gTg272VLkKSYmi2XT+AxvCRgNZ8hb303p1lG0lop3m/i5SGbN0iQmEBGeKU
rhEdMZWJlGgOJiShOav2KWkcjzpuaXtiEE6BO97X7H9sU50aoYI9AW/hN7JfJU15pPc5tsseIcty
zOBAsDKM7vMoV7sqbd6ElUCgXiXc9hJs2pTyJRnbX16bEHUY27R2s1GTh4jkMM1HTZKvPGZxfUxQ
3oW+Sf5HmQwWfG99iyoGKlijWrbxu84GJGXX3RwS8cF5pHM24WwgYhaZ2zxoCIcZnP2oC76NxXjx
UgRaGvLVo+zWz2dAaQpxFjWYOwN/lvyM0AXsOFkIqBfkeUj+feYT8cYb0+XIkDsckGWFuSu6rceS
aPDwGUxN+SM1qcym68zDTJAgaidUPQ+TFM2TrPNbxxvCPs+DbevTcrW2sV+Psr3dV/ezkMVLOfDX
qTeMllR7TEk3qXBlOLbtg8a4xXbhDJLF3JQqhmoOEQWBCc/58GiabX4wwDNfhvHD7d1XNgBoch1k
FohLmA07Cpl8b62aD32oYkBEQKHDquflr9PMxqEjYbOyaHbMYEYu06mbhortDb24m1yjvp/up9j/
0ZQddG8NpwpJokLFzUD0PQ+Ih3FKow2HznYOYiGU0/O994z1AmFyk7VJCmk9ANMQD0UyHZwqescs
6R/qenpuJjKMwS7+yRkOVUva3Sjf3GcBFRnqkmG3VNhHcstddp1XylNWF/Gu+0PytAN5eZWmwhX0
XesUD3ZYlviKASlVP6vObvEcsvhIZQbUAm7fxlVRc4jzTm0LgxJ4iGoWeTHg8aDhCnl2RCGOsi5u
rLm5xTXIhi1jraK7kz9ZR4tEty2Yt+ljMW+dyV9e/ao4sd9wwn4wdq3seJ+6ejfK2rt48CeJivmN
5mRbdLp8d9yRCCG1SlKq2z5HL1gaHfLh1IeVrGzA/F4CKW3TMuPxdEyGDos40XUErTRIBavlpvYi
BZ9OzIzciR9zV9Jy3Ra3jGaafniv2uKXj/2PlQS6zO43L/pTZY+Pyk0SkpoK1sbQP/Oi3HciMxFW
OqgvrZfuu85DSJHnFszKEldusPzShE8hzE0OpWvvIS0y6XPAVYl7XXrWsShNC43RSuCbg/s4Ko9o
QkLGVBkNAxh7b6V3o3j4musQlYN81FjPd0Mpbg1/ukVS2e6rvvVRcQV7EQ0fc+5TSyna8pqRIGPn
vpu2iWOfRqPf93zLOyWdBPhd92BVUbkRU+zucp/Rk1nThEfGCQFZw5JTpBQOQDpZ+KqdaKu3fvm9
lAMSj1LeLU3QHsZSIGcamheB+nievfeyjp4Q8olN0I+/ANp4rNOL9higTS69A7ga/2gvESlOxhZH
Bqvwind2e4IgikjGLkn3s4qd3c3dZg3PwVhOZhSFfsrj1O/dFbc0WbhaSCa5Q7l2jHmV96Wfl3v4
fbu4CYDRODXLtu5i6/y1aeAl2Q6gPpYzphXr0BnTG6dkWjuXorxYDCaTwP+qcNl24oX75oDKUO6k
CwRTjKdGz7xf00luWBG1J2rOP96QT1hYyou9GjXRfd8GVXwx1CNprdO1oxyr7FZiatVXS6Rw5YoI
SVrc7xL3U5c/6qEvdmlEGTTieR4oTGO3viJvp4ozX4oIAR0QwpMp8phXI3trTHdTSeYsMvb1qVwl
9wRKsmtgaTiYGsAcMqYk5rUlp4F7v36M1J3lnppYZTeytn+xR722cC0ORW7TybnpbbSgAHOVfBC9
M4XT1HAON6tZjvqJQPuULdZpzhCda4nCZPIMGqdGzYeG5KiNcplnR1aWbT3mOn2SnoQiRm/JG1wa
KG13tol1LI3HkE07hmY2Fpi5KSRjP3tp8go79TSdWuuBoVa7Ic/iBce6d0D+cBe0DjakCl5mLX6z
SUBHtnZV7jicZwbfkUwxyXTEdsW03LOtdwTDWWGddO9eFd8zKxIRytOmoIhpE37ouXD2ZsVZ2Js6
x7EYfDh2LW7B5rOgE4zWsWrl+X05N6+iiKFxuQYsSVQ7G/qbNUH4azCOi73mtZVRcBiAUpV1b62r
h5nOzrgmkdnu52bxD0YAtw1KZL1tW+dZYTzeWJyFUAm3XVQvJLP1O68kXUGpAlF1Ke8rIga2c05N
PHTtnT/krLCHlhStVPyMy3EObUvcl5rTi/DCS2O4L7nEW9X6n0AnkfADZcQpaodOLvJQqc/M8twd
+Xg/3NW6YiawSxEpb+MVR15S75qM4VkyH4e8RHYfb5vaxKfgyGpPb4Y5yRnvOBw1zoZNbCEhTfu7
vLQpBUlWN+Y/oB9+TClJArHALtYyA1mAzCbTZ93n9clYQLA56SGYXDS7ZbxFoJ1Wl2haixJisJmy
559Dl9wERfBZRQlAAFrECsLgrhpOw0SGWWA0aDA5/lDQXDziJa3qz4Qo+dnA44k5h3xP0KVEh4RF
IdtDm1efbrTuueXyYEjTZgLghlZndJvEtRti2yScae3iT5lJjxcpiji2su2QOoRdoTNNs/RkizTb
JiaSWjwBrKZd5BAIP8etV8C9whqWhgrLUd8zbxxntNYyaB+B873g3/W3WVCFnVLXuqy/bDl8CXoR
p2hFaO4db/kYZ2iJXebx0E8f+eA/pa21gaWHHBYnT5ujfrMhwm0N+eFRwZvI8jbl7MF+i4x3EO7H
zqFxyD3s323zxH+YsinjAOt89W4CJa0VwHKSS7Ef+RR5faWSfU96yqXqf6T5VJ7I+j1bC7xjHuOS
VpcaOr6RyvOIMl48iqL4bqCX27IrGjZQ23Z1QlRqlsntYuIZrRpU9w6nuzHSXCLjXpnO2GpNKmw3
qEdsHX62q+aB8beun82YRDfmyGFiZYgcE8QReaTv1v8VxBinhMTNCm1tWYNCYy0kXN6uM/aupUYY
SUGyDPqUmMk7SlHuV6O65H7jY0TeoGMqNoSPKyoGHgfKgmHT5xjf6sLj8V9/kaoWb/7NWGt+GZ5E
QItp3hURliZVZzTd+NEYPWLFFB+OXrHaiq3LVNVnHMYN/4mAjax6qtM9dPAvYJEI8dxsk9ki2iWO
++Ci99+UY+9vpKsJ9inME7X9a1ZhaHSjl8CWSzgH/nNJEbm126jGMhg9Gg0X2RxhtKMt2vKE30N/
+82OmqDUazAG+Pmsc7RUlBtTKcGXoNUoV6NOapSrIN8JNv3RFGO1Re07czl+srvB9A22YeN4zUD/
L+jluSfwHszHSK4w0QnHnar8LSJa4OaLszB3a+jIawQcM0aCvUZCuHfY8G0nbLiHCEVxDd5sE0jE
vIIf2EjSa7Q+kQRI4vOuswu2W/uwgDbcNIILKXvFov+aj5Y6QL29qSfjc5o67tj+I02IOau9Y9UT
5wLKWi23nCHjYDy5pNviViyel/i+lg5OBqQ0eLL516ajGKK7do4Y2E37CNHgh1LUr3utlukPpUVi
NFc3G1CyuDPi4kbb+AHNTaN8Mp5ZUmyDS0ue5mLzC6TKf5ktqNSOhvvARcmt52xQW/iQnW1svRyi
OuKkS1eDY6NQQ1eLtZuiP9RV4x3mcOg/UXyEU6zOBSHSjdGeh7Y7dkF1Ixyq+bwaZ9KK9YvdzE9R
l973aCR2iUy+asc5SCLpoTe4V8T0r07iPILjt93htXKd+86Um6EoNjM1hTfnFxamTxDtifqh6k8K
cSV1SUUeOPkCQmkUe5dgpmvV26LMuBjy6EdEd2MMKaOq+eICO0mT/stq4RBOZslJW5zYIR0Do783
12fNrr6almgcj15CE5/pjv0nQmwLa7RgyybkQz+A/x5JFG1L8RJZT4Z0YsKIjT9dv9z6MTjU1Bic
Le+eeZcX69amnT8VzChPg3UeMdpahOXMhtkjTQTlKQr7FwUb8j1yYIcufm9kelqwz9FEg4Hpx/SB
DZHM5B8xqjuvwgxaW/FPHD0PER1nWtX3snT+oOd/qtaf2Zj6F/ktcOEg901cIp4l2B9LjujMIQ4l
J4m+9G+xOlhzMu1Hp/9toQXP+S3e1ebtHKfiZLNSVpSp27L1o31bBtDuzZkYXfTehNJO+7llcMZ8
nw4kn9dUeeJhuyVlhJj5Gsj+xW4QtbkWNsW0H5nq98YpNoKnlF7Bbkxu6ezViCySwSg52M9jgGyi
cUum3XCaW03mKbp37BbmfVzW29EryHUF1O32UbPFSIkrmaSdnJIZoBhPadHy+aFH362tH9Wy2jlr
RR55XZ4rr0iOKZlOuxmSayQRBVJiM8LU02fRI+EYBxWCuiyZSNKbywLWCVJFqleTnu5ucppXtbfw
Q9J4W2Jvps6r71LRGCMcHbxDd41Ch2sb+ldez0a48DbapCMrN4tWYu8DS0e1QrKqVm9dhtHM6K4g
KGyMMUmO0evMQSTDvENhvE6fjk1VfVR98RK0VbVPluq3Q627NR5Bi95aNemxS9mmu6Qf5xs/aX/3
SbzGDTgWSKE52TQ4Gm6h0nAqBvrnXAQzObYIVh3NG6Hxl4dCO0ST4YNDQ5Dd1igroIAUO7Fwh3CC
Fr1/nySKFmMAmePZpneoapmGuR1P20hby7E95sXc36UaKay2IC0Mntz5vXk0J+dWDKqGF/wHwzzY
1L5E+rswqOwpLfm5EdV3iEyGNc42wg28C7QDwKR6FuYQ7bSTy71lYNAuxuxhMYKIDmR+nhISwSsr
ddkT6ZCcD4iQ+ExIReLr6oltawl5W0Ps3s1ZMO8K330KRJFcUnhFSZad675EheVkHF/L4Bw6r/2V
FjNWt5ToltI9e3X+kJewvEeNZ6COTPfgSTmFUeb9at0Gk7cfvZa+fYcW4dfM7OfSVBomgLS7/TwZ
m6DDjhqJceC4J1vPb7vstqFGkmLmFKw6eDcYn0YxD1saR33T+cVXhloojGymUsKnI3DQsROcnD92
huXcSrJCHcbXJFtZOGJ59/ZzXl+nlod7lvYpHZvpzjSS16g00rNfzz/7rCEZj9TsjR/XNZBht4Bq
i4/VACGaTMtpmddhpTNsTWtj96ILTZFAIGmp4uyMQN5lse/TxisPJeFmq04UJqfXUO4nQehMYtji
+lmuS4WvMSFPyqyHR2jhodmKE9cEie0monbHPZXtnzY2QCsE0e+pyVBNVZplBoi61DKI7BpTmL/v
NjuRQ6co8T2j0bdQQl4mYVf3QY2PU4BcGKjDi4OJYmhbxIos3FUQ7xO7cJ7Hlif0vvFz+O85mBwW
pzeMZsGQ4E/mkW1+e4DwSF+51kty22v5bnJ7KGd4B/biHpqJV9SjBw36uT/I9KvpC+exFsML7XJE
ytUfgB44wzA5uauzuKaln+FXnWNjqMIF9AlBDcOVNJgHRkfTgaMQPEnvP5UjJnlX+89RUCZbUVXT
YzelX6kqjz09EmAGrvhJVa9TmjDw4pG0gu5nqWz/sG4Ld+k0u2FqBu+prJ6tvuzvo7nukMtz/UHS
fo8jOg5TOY96WkqWLAlEZFeQV5WmbzVbgn28vMVawbVliKpr78dg2dcuS3ZENhvUdksU4kuxb6kg
Bp/aMC69ZZuWzWNmmxM9EPAPyxuPwifvZZxuvJ45Zr4KJ2t/cjZJ1J09pZKwFQT6koB4O0/L0XUx
ePh112zTSqsw94gpsAqil5W7r/sm3iHluJuE5pls7tyz4QSY66Om5S1Iz4nI5aa+VawlrrAKESsz
ApdrN5moeafh6GCa8XwEYt2XY/B9JvCZqhE9iTSd29ZiGjr6+hMI7EYNfnK0I0DGQfMOi9mHncl8
pZD7ylDoS+0uOTp4Flxy+VgukbAnrEyyyLOASyiq8oT8Dd/e6pgUB6+FZmxGf6IKForHzs4anIV5
nbqLdPFJc5UcMkRengx+zrWw2c5UGH2qYZeRpnHy2i9QPNnOSFGTmCIArmI4Hnzqh7awnRuzKa9K
0eCpxebxzMZ7Pxg+4jnbjt1iEuvjvzXF+LNKpuRGse3eBRnbTlGpvc1vaywa8u1KZL9GT8AEs6V7
RdscNl2EGE2aO5us4dHulxNUZ0xowLJ58eZnz/1Q0ObTwsn3rN8G2OZOgaNxI1QJozJYkOKZrjzG
BWtpu+v2xhxPEOzrcpfX1RNQRwRy0zEgCQCreJ3vxppDoGA8k0Hu3QrtY6bsEmevItb1En3n7kfF
qPotGR2+uhvC1oQklA5FfFeY9XQhHm+XteUAy0Zy009NGKnqprAmMB0pBK6kaaydSKfrpGJ5Us99
rnSYNQl6AbsgptGY95Df17RMfC8LWfVyCV5U7nTHOW3FrjFJZzaW6iCEyebGTD8pGzR0GgIthWc/
qibqdkShAxtCmgOVEZRZ5hVXZUwU927QgCgYWtb6ENHaSv2OHaLDyt649kgH+b148YOHySz0R6gl
OSycNn/UhSPvSd7Egay9q1twGwSpviMvk5wLOYBR8LwzVNbPErwc6l/44JEQ8RtO93b4E1GbPwIJ
De46Q/89akYjelgUCvtBDLzdHkkJf7LHpTmu5HQsXnZ3P5jWL6Il8jBVxn03jMOWiv8GGgVjvrxP
bptaHSXAQ+jIzWsryeyKc3GYSuu+zNWhFd5NDuiN9MgvlfycUCIWJk9T7TQr9cJETOtg+qEGHKzJ
OSwCixUnLcU/5s2Dlbhh4kC076uMTCunyy++ae2Ht0zXfzAcUyL3+TZv7R+BW5W/bVmcXSTgS1vd
ZomHEcAmjUWvSVMGx0vd5hddWLvamBNMgB5NUUTpjcSO3xSILY6LAgXN1tCm3I0VboQWsFI+TVfc
gCgjoHPFLnz5VT1M0xf/8pZMbXElix3AgVtldIzhl0Dt0wWnjYyTfTYXN2D+sVLROLDewP2xxMYp
r4fxYimNDQoT3zC/t2XXnUxqo21vpCFYKvNmRd+tyERMxdUQ72rH7y/TaCS0pB6v1GJ8MDJ2zlOh
H+WERXWc9C+qDWPTtj8xAZGxC+giWtF2sZnGa9897QSgfuVkXH6LVTzaa30je/QcXZuGpDlhfWdc
Hi1ceNlo5/dzpD1mDP2hcUKh5JHd2mfW9hXxvla2zSIInynthxXpmAgagcPJOU0Om2D+ejCMZX5N
O/2gRzXeDwZDCsfj5cwa/Yt15S0gwOxLEwtFj8dlhnkw4aegwOmuy5LcmLDMa9f1fmUdIoAB27U0
q/jOdQbuPr2GAdlWmCl7bzIquuXW2LBr6+8lvktDWzzSqrltU/5OwVnRmf6OIQExD2KoHgSSNxJn
DMS2K5JkjID6+mx4HMFUu5xBdBBLgEC3/BFk5b1bQXfvRMvyJbvJZ0s9eeYZwEB+8/3BMEjUdL2I
zgJbeVLzXujQcFDEdmwlVb4jmoAdeophqa1o5tNCpGyO/OqivWgrcm/cezUelspjd5to+yEw8RNm
7BVRDbCJ6EiM7Wf3Pe7LS5An4y5L4vsSY+1bQaxQ27N8L2VK5mrvoiNZN50W+yoxSvGi+rO93Les
CM+QcRgEB77iZO5AmQVVeRkk5K+0ebaHBcYQ0UY7JnXFEJyNjqGX74pD40p7O40Vvg9SPlCfeBvb
U/ODwkhszz30u2q+l35eHVRn7HVgT2FDGUgR9zWXmr0lc8xpGMbQDtgeyDqGXifditBWHYXJQoHS
MiFyrOmCLkUfgrI4xGLM7mLDvyoTV3mkkYBzBzK46x2GX7JH3YOycQ/ssRMVJJRaLeEg8Rh0UXP3
/cH0sjBNSUVx7ZQwP2dh6J+Yh3rmmGUm56ALy9q3hIpKQrE6mJiKt02CqbL0o7vB7OyHOR/ETTJP
Z2UzcrXHhP406ifcOvqkXTu4sfHVoJZsH+IR0/osz5Wkdpp7NiBLfPTLUuwt9ARLrC8wZ17jxnVv
BJpt2HUCwyIkC8LEmrDI6zU0MV520YIrVkzZW8Vic8mVGTajuJlnDiYwiifjNXPQbtRGMe6ZO0/H
tONyJyKEh0yPySG3ZjZvNZnEM5V3PI2oqZGKXu2897eWtm/iQXlPQaE/AfQMwnmt4bTmWA7MsgZe
IIfiJuv98yB5fWwVHFJZ4NtOvYeYHqElqSwM7AKSRZMbR3eu/9gq/e01pg/Mgxzp2msdeP+LxwTF
4RHQVX3QvJsq4f7K8acTr5MxxUR+ZhreTdciRSlj7+Qr+aNMU6ZLfXA7FDp+ylg8ZsANKYs5GfOX
xuqmO8RfIqtC4cb3bELo6Er/RO/PLcPBzxo2bHVcbrlIGBZWgCo8MW+7IjvWghe9o1uAlcVCLW35
kiH292KW+17HDwMLMsZ3S0dUboM8sCSFilvsrp0kcIWhu8Ra7COGhbhtRzKmE2Yodd+ScmZhGvLF
ATpBvsfNxndKeK4olhNrQJbVlAcQZ9J9W13jNNL7IE2do1kO1s5YSpxCz7bFasgc1U2Vu+xrSqYb
zNWD7OSSjvtBjDbd9qq07pcrLX906jO2MTiRt+QhwSyM2vbqYbrMsu7EtAWPGxYGBhXueaoCRvGs
I+iRid5W5nKvE8I4svyx6ko6pTk5J8j5DoFjM+GeiByeF5peid7PnzdaWv42z8xlZ+X9D6l842i6
1A/kRN43LujNyOXc1QVjM9OXRE7UyfMoJxKoav3ozF0a2naECrPCTDG4HaWbDi4kdkTHdeQ911l6
SHvnd7DQ2+dBeRynyjqUTntGrLacs9J6VVaWA0VAkBOsH77/ySGH6AzXBxsc/JgOEhULU4u0aLWm
EX5/+FZjIE0Y9TY3Z5bQCRqj1s6QcQtUSmc6DhY+Kc7wOqGfQh0GnybfMo1mL8Snvj//X+ydx5Lb
ypZFvwgv4BOYkgRtsbyfIEoqCd5mwn59L1Cvu3Xrdl9Fz3vCUBmxQBJAnjxn77UvD3Jsoq3SvCcO
nZFvyid69MeS1qchb+Plq8u3ItrRTe8P+3SRtiU2wqFcVLDuZ4ZU3DNoxGNYoeoM5srfcFOWRyyX
DGWWSEAMaTr7MIsd3xLvSYe7+/XwnCtetLeoz0otfRQtPv4U88+vb/m+MfziZv+/lvpPWmrf9PAS
/O9a6quqS2TyUaLuRVWdsJMhAsD49b/+U0zt/ctDrwxDw/p3yMR/yal9+1+6jSePxBNjkUUvSuv/
lFNb/0Lxa+p4PVxT+KZPUsO/MyZMnhAgB3wh6C+orX3j/5IxgZD4rzpjBGcW7GHbcAT6bMEenZ//
pqdOpnboKs71Q+n0bENi6e+8dnpsZho+pIjSN3K1gNRefze149oZi2Fr5ig4mn6jx7RL4szcToJV
h5SuKw9Fyq5szqPqnLs2LJ64UCnaBnxEiLGY3yq5UQq2S1g3IL7G+FAYzHJsKkfa3kfXbN9ysOhb
ADI9ThCt2XQtw9b2xbuRoBt2opXYtQuI39Vr7ibztkwBjXPPBFqBwGl00D9oobia/QGuwsyevS64
AzSYG70OixT5TQi/OYim+CCUC0qU3T62jVSUibzWSlc+WyMaV7Zh7iI6UbQHaCKUWvdDiV4/dGiu
chboQEAoZ2GccJ8LxYYdkljBE7T1dBybCVAhBCcoQc14Mjy0jtWx9r3hpp3kntG6DuDI0oKk58bg
juhh3mKjBZYpNHIWAfkyzzAtnB1MKzHPu+vBsIAhsjfygYxtC4NeSEkHeUX5M+87lNxehJM69ez3
KXOsP5n2/n6CQG83bYezhHOOBtZfT5B08lp4XjWeLst/1JXRry8PuScZ0LmyxjPeIbDIuxu946Bs
AIE4ZP79Zv52dd3+3eP7BajPuWrbpIVYNkZmTxhfHaUmVmoUZFl9uDCQkrp8swx6kzAru9vILJ40
v/yR2Pmf3oEvPrDlzwpEfviHsB0svqu/vgMzOFIyPdz8ILWEnklGR+bpspeJ0zZQymx3k0aAZorm
Ez5dw5BVDuUuHNSRl+Ee6M8+//P7YGK0+N0EcTkiwpN1w+WC9XSdO8fvF22qm3IoSpmTl4vPDP2w
vZb4vZFyq914AcV1SOVdWtiBm2anocxnNKjI5FKch6PlLrRd/0c/QrVxXRKjYdXtLk/lkuo3WiZu
0jB9+OeD/mr+vBy0gwWEaBTPdsXf7HRcAcB+Ug7ab3EgyWmvUg/JfK8h8Updg7mvk2ysAZs0hvU1
oDhmFSEDN9snn7k1Pxt3KtH2KMoGrbpz2SgjNAYMagXNaFK+w1WjubvOm/SbqjAi5qbMyEzEDjFq
0ze/k9e0UHgjzOST0DqFIaCiXRqb91SuKkC99PiHV7ycGL95VZZX7Au6gsh3dd827K8ejiwCfQt0
GcfJcABFiWYA0xj806fYm80ry/cCv0Qwo5t2Smj1rK8hrYZgqQB218vuvbbYwPZ9QX+PdpPeOmxo
LDxbwOrM0X/smc2xvb7uyGIP3JqbgF8jay3z8MOvDRpSXZMdHYgvWwIZP5pqnPetxnig0sugCcU6
iWzEVOGfrpcvMUK8bAcrvhC2Lnwev/rtcgMQLREOyOlb/7Hyu4G3fL5pw/yb1oXdrvlZwi6FYqIF
I3X1hjYnos9AyIgiWCIpRgChGBCuCxqD13/4SP6nY+P4TBxEnmfbX+1DbePnlmqR+jcTuUqZOM55
9VoxJdk00n2sNXa0s+YEl+XA7BFuuVgCyogdj5XDBcehT+Iql3lnvksRf7PnCSoycj5OS7np+gbm
tXJSNlPtT8fWvVVpPs7+BGLm5HnObRMZ7R7auh5UiMo2dL5vJVKSjUaWR42R44ik5T2xQ/cP8TzG
329hDqoJAwMkaTSClvRfbxj0eAfYIHV6mN2QsWWOcVTO/ho/U7PG2XBXNlC8S7UbFDuMkC/mCSGT
0cT3aWEX+zJBMPjPn4TxZV2xfYfDoBrVKWUcQ7e/HJKdaAMwZj85xKHPtarPN3rs2ru2KA8l3q1D
rLxsH0HHNn0PTrdorxNBd0EWxp+OZLkMf7tML0eCK53TAXyE7Xz1sqaMXbVW4zJVSbh27E8Z4yVb
fC3bBHP82uQ+lKHPO5LmumwgN1VFoqEq6hHDee6uLSWecs+kU4EWZ+uYTlCRmP3P75b1FaawvFuO
BUPJZeXjbrK8m7+VaaCmkelXI7cS6Vz7yvCPrZbRM6qeNWiM74j2ZuIZTwIiAeTtb6KfQQMNpn7t
JMU1BeVnlsqEbPfPzPHTB7Cfa1LFoPl5xa2pEVQdJkywCTUsA28u+lNqak9dFzfrajLlGd56v/Fa
5gii/uO7v6xVX959w8cmy8ogTFf/ekX22HOTBmvWQbdB5jUKlWXTw5P1vGijZAlbFzpxaTJLUEZD
WZF3KbPKiQauxFxriuE4QLXOUu0P14zzpdpYTgtT2Lzhlsc+HRLQX9/ynk1zNYciOQypvxOKvqRM
q5S1fnp0dMQ1Y4rvYwlz9ULLWN7AmMFUYm4JmAL+VlCERixszHQ3ckSPS7L8pqotcbDNyQD/IiGM
GmsXUNeNziiFcC4cdj0hICsPdX+COurRWto03ZxqH2Q2se3vJQNs9Tlmdh3Ys9GtsdCTzmaig3KK
u66p4u1U0bBCSEYbzgQV70N/AqKsPkPMVqesI8THzGi493yO+Igbp1Yf3pyeR4BYJfGQKs73PgjP
zo8ASWczwssKTUK4RECHHMjdP5/W4n+4CaC8YnsEIIRl3P1C36BcDYdZaNrepvyASI7irCli1Gi8
8Lxz3Fur6O9C3w1xavclsmsPZkoBTMA1EOkSNL9j3I2fPBudg7CtjRPjiZ88fTP1VX1oq/JHBWFq
iybmJcx9SUo0qQQAT5yNSZmJjXNIDp6yaR5loU+bqr6p+9Z+q8NHTH/I9kkQd6A2t7P/mkaxy5jI
TFYgXsLD1FvVcZY2ZYeJ3leb1tROy/2BmGi6YUyofg5SqI0zOArLAW4nV0c/NaC9MLmWP2JJ1wXX
Pp4H9guWwJQh/WivMjb8iUZjJwpbxoiN2hteNa9qV+s3A/pXJ2LIVFbTDUeswPcDitUqIuznkdm7
4//a+v+vVB3jy3rJReDpnP86OzdqVffrB0SEE+masCYOWqI6PJ/yhmRxneYqOJTJmHapo4IKHBJq
Dma5+lg+ujk9duEBEHUMOufCZN5R5WsrsyW0CKmCfz6F/hYBtxwh6zj1hunx+HVTADiJk0iT9HCX
WrgZ+ocijKKg0lnbERytBi4zNC94b8JqBhtJ/RM11Ts5aPB6J4sQKzTo9iwY/89swP5wdPQLvtzd
PJ2sSJOtA4wZf/Fm/37fnjzpSHtEqOq1pr1LGKmvYUi856nItuHCUUfVB0XZVtOpLBIgSykxuam5
+rXoxUyt//mArF87+r/ecD0LpczCSdItDu1LVZq3NUavxgz3IG3NjWPJ7J40B/qD3qHsS+2VH20R
hZdXUYJau6h/+LlZf1jVGw1EnSa51X7v6CsSIlzsB8JwT3b1g3KmO4ViwLOOiHEbE7sdFvMYDHHj
bTG2cV33XBUI3EntotPdhdWxjwGoAyK7bcmpXyH5rg98lOd0lJ9VXaVnNyXXT6r5FkYD13mEkVbw
Tm7jiHSN2e+tndsm39o0JsLWQR2SVW0f+ClVsOO7RysVtx0VxjGGVbDvmadJ2/uuT7T6GCW09dG2
Rn/flNGpy3kqlMBy66DJXKV6dO+7s3dg7D0g+Fg0amGRHOs0HNZWNY+7uJc/+bhhIDP92mLs+bTa
GtcTfNNjXzBQW2RuJZakvW4R1YsE6FQBldqI2E4fTe+NNzs+W+VwH+p2uBUDiktwP9naZQPNIucZ
iP6x/IYwx55DmsedZF7ml+0m2bmRufHMuj2xoBLNMcx31ogUSdCScOYJ5M8QO8d86VygOUl2RpW/
CRJ0Twmh6UDGgBOybSqPc2+/FfS8qfWSTeYLQpA194wlBQodKtdVw+q7h6vIitXlI7iOMN5Vbei+
ziZzQXPXxv10UIX5E+e3ed/l6YeYp4E+0KTtPBzMzDqWNcT1dozI7c0rN8HrwtD8M8LigxwUIdrL
lF6VtGLTceCT9PotCW4muomipokeKsYF/oAtf2zWNk3R29osMCbY5T40UZexuzF3yuSqnstOO8x2
Wm8sLUTEWYnnCCzVZqrLazmMSH3IYCaqmXEsooI3T82k/UVldSQrBR3j4H2PbYRxuCEzEmGIrjMa
0LIFvfRHts0FwNZM8D8nnONaBYWw51yOy0od3Hb4HAQ6q0hzF6JqjRcZ/+9GooCkeXG2HRltEoH0
cMS370/Dk0002IqiKtq4JMH1jaEAABpG0GOYRNrgnmxf0hYaJIZFKXam3Z71NI8RpfgwktJs27kl
fGayPhDbMJSz62Lcu4l9Z1q92opypE7tmAXNFd6rdESjlockLo1Fczt3y59wxZXIK/1Ob4xT3LNt
VAzMLkV3W4a4y7qZ3KICESP4JjwA0O9EbB6qvC7InjWCSEOMVLeAojzRmUErrHGHAQuju52/hEbJ
dFCilc5AX97mOVPUWbJ8Wd5zxfjrriU8ZNUBaSSAWe/PvjEZIHy4IGPzydTIDzOXoZct0TSZFEyI
mGNzNUIq3lau3GVhFF4teZ5u7aH5tBr2teNDX07umRqoTosQ0awzYxiwb3z0/We9+N7rmH5mG0zQ
mPkMkpeDTqR/Y+QIeeIK6atEdLN22SVvMwumZx9HDcx1zEc1Vhkrjq7N6buLEGBCAXLOwEqu7LSC
IG0zztNSYNw6vn02g0a0S+b+0cYrF+NWuepHDEu6xlLu6+jlJPMSPKpXvTGeQ3cA/ljG+p02dhtj
eeHY1Iad0XtED4ECfvZq8rvDdH7KDPOK+lHb4+ppbzyTg8sYFb3Ean5GeuCjV/ON8+w1DHEWwp+Z
OLtimK3nWuDY0aq4P/UWu1xWwySGacxlta2lU165FhhHkWT2S2lG7say0vI0mQgUK03qb01oq1WK
t0giiNyxded98uhPGEysYCHKwDDMZbTifa8Gq2dGZ2NfTxUqQVfct3AoHlwNv0g7pSYp2Ok7DA4m
mlyulJLXZB8EFBps/Zv51W659YAjx8KD8KUNfxQ9XQN2jZ/kj8pt41jdwZJaf4Mhlrew8O96MMWc
fUhL2WazwymjfeePxqacbDyl5d4R8WMxjO2NXlVqY+NGYz+OZyobziK84aPMD8aAsdbH2l3pRn3A
1YE4V+uta9okr6TI4iJU8jgQDHMuyvwEDGA3582dE3MNVq3F8Nt3Ru710NPaVMojgHeCfrqd1Q4f
ZWU/K3Tc5yytzU3fimaLfOWYZCkaaWe6vjzrKHEn6okXBtk4tAHOj3hrG+/22HKvGpySXC4dt2gL
Y73U6/MskT9fkCTYuzTcsMfa9I84CzjF8aeQSzOUeB5Oc5q2d/iYKmJmQH4YoYE/vH9oC5c4tshq
1oXfukRYAMacKxc5YmvcxLTDRed1a6YU+XGYCawhDEInV63S9xHmAfwmQ0AQCuW3i88ld/MTkUV4
smm6QrrG/1A203mo2ieQINTQVv+adx+qoHnDjgWWvpddjzHKqrTlA05gqgyF42JIzNst9wvMPLCc
F5LITdU6V6XrpldDXLSUawNDVYtRPpYYVjUWwaaorAcShjLbOGk+3lC9aQ+pVgVDWXhXsod2Ygm4
kouUb84PeWy+zr4wrmKhk8ETH6H0NoFRUALiDkwx/FaKbWSn9n6ZnWrv0Y/ZPfgTNGxNGsD2WW51
3XUw03gEEKlRBH3do0wruvaku4vmsV0Aa5DXy6m29tiWotWQwZrzZ+8JDyjCz7g8+3Z8JLae1lBa
d1gFMXpk4QR1UbY7jfwlPUM31qeOyz6mW1duNN7kdunjwsLV36Ph19PbjDT63G7jgMAuBN3YyTd5
Nq1r0Wcwoh1kseOMlS+dDzYom51ghrOAqOIt4bOoXfShPqBkePaS4X3QXsbCHSP8v6AKpzUYV+ch
WwYe3McPXAXeKvGpDElleKoHCG8brRRiL5F+rM3INq7MIvC85CHpaDNyyUkW3QR/MpJtxjrzzhrq
nZupDx0x88hKTDDqDalG84qdH20nPK5a3mwnD6/MCNphku5zNMzVIhl06JmFd6Lxj1mBgN9VGpEF
WG/IxIu2naqvLdExpqF22raGTRiQ80BJjSzPHQhk04iiKDzyoeaONkz+bQrCsvtWRxBRULhgdLPe
IoGPaAzzvWdnjy2tkZWuda/dgEenZxk4DCgsVr1CoMZ8HT7KRJySFlK2mdmp1QGGFbPYZQloCX1O
idWcSn81Zl0IHDdx9papJyhRA33EtNLr/aZ+GdD8s55m+NZyluYkMh+H+dXEPBpkUZdsbKsi+Cmz
LcC3hQqGZvqsBwuaQe7igKif06GNGbhJhOdautU8ygk8BVu4OEHu6W8JuIwmw0UGyRENKMA+Oqzg
RlFEx+Z4hWGdxJJBe7XVghSZPtjbo/lovB2BIHs7Hw9eaaI1zZAeYUNuV/CVn2I2cJQVIuD3tn2v
wW2L62+Gi53PLeRqYpGjAROf+5KWXeruUgtblGzAnbWpfyx9F/AKg7s5mlfpqN1kZeAj/oV2CiFA
FAlZVw1vewf7cSzw/4fYo3qFQkzlwyabDWzIdP5XrF43VrQbAS5M5IaMbJy6GHXg0gzya/Mj6eol
4jJfK2SarZZ/N5HU+9HV5NolVyOOeUMvqRS67Br9sWK5bnWCB79lHjweUTzUbrtHoP+k6DcQv0qT
oyHIdmUj6sjgWJSFvvcjbnw+bZlVmHO5IB7/nilzUwwlvQnU2QpNEb1EY2NhQJc4SQ5uBi3xXVZF
eVd4/j7mVrCBdcetb+kG6r0JVbOOH+p2wjMROu2ZESCXRAPofJrbd4ojluye+Cs39p/cRGfpNMod
4BeMUMsDgRslE/4QmTRwIAS6fHn5weVXLl/+egCrdyTHe1nWLv8cQvJEPefj8ntuMbCOXX7RZ3z4
79+5fD01OpmAbOMuX/36RRxf/tYf9atfX/72p5anHjIvmtFEhSHx6xgpKiJb6qbgo/jrM5uKRIng
96edpLmhEV/+OpLLcf52TL/+2G/PEvnEEc5oPiqzT5DnLO+HjpmfQj7Fw7Qcy+W/fzm+357yy+98
eeO+vjW/nmd52qgrn3xJM2qKzhhfmM8qvTg4UvY3TIX3fYo6YBDjh58Dwumjbjdiw0WkHpMU1QpU
tz2dfbSzSOC4o21TDKH4efvh1vIo8NNieC1iEpKz5KPPynPe0gaVtQMpXW1bG/Jfq+LnQY0up3rn
Bboi7DqBwxQQ8fZCJJB/FpANGn0IsbIQ4GIxIUY5iDCwzGpJ/kh/S9x4S2mlFYc2jI/Sq8uritk7
VO4r1yuKWwusrutlqHzZgrEBiQMvRqTomvpPGfvRfap/awckcWaWePuytTFx+/a49Q5zSX2ujfNH
m+R32RgH6MnWhl6PsDxRytHtI8KNu2maj2ek+8MhN6CFtIMOgMy6a6dlDhHC6CGkU4FjqJNc31f9
LNbNlLOV8lS3gyq1i20XIWeOb3oaSY9B4iVtpGyedosSudnwqoni7fPVUJOE7Vv7yNG0+yho2bGt
o8oO142GXbbBhx7IUGO62aFst/HY6A8Jre5NO4vvXk+qmbJ81OakZ7vDweXUWQnzM6dmMy3eDfji
W8OpG/g40KPTUJ0RTlhrYWrJbiy7FuhuQt3T4+0stOtibPwbzTs0xXCmr/GhG/2u0ol5zJBPFfBl
UZo700qop9QKvasYMG3S8u5Z/vRWG/4t2kG1a1NgoqrQtv1AMimlYgs1JE3o0WZ3NfaClYh8sR/D
6dbOuaHaeXQC1gPPtr0eSieHFDUwx7JezB4vl4u27diIrOJoaadbqbxq2VHfeNgWo+Za6CFIhcki
eY6zHjGh1+zCwiaoQKIOnydy8YQPJYDuK3zOcG1N+lOGlG3tzVqyn0HAxWXDJMeFhJ/l08qg90De
kLcr2xoz1NQevI6WR8wkc8LILEr8bEXHGjhpHbAxHTzBpV50NZcIlsmQmxyRNWFWUbKvjeQTqEy5
LXTrM5zSeDdOC3pEud51jIbK6DlidCbYKEQCn7urb3lp8lwwTSiZK19rKUbTRPyQOQIXLcQHaCad
Aefc6fbE1ULSDcoaXSWp0LwzTXMwkhHvBieW10Tpgxg/bV3qB/4TwXEjqJxi8d5U7nuP8+nUojye
H1AN5nu8wTTwLXmevHXdJ20wI8ZFLTx/ODaVZJkMN3kZPmaR/ckUyW4F4Aqx4Kq0YxgrDrLIw30v
PDK77IQk6AhhuR864MZnvw5Y7F7HDi6ctzjX0WtDpVPNDQDibukcgX7IsqvQqIK4ZSKgO4KFuCUn
j/jXk2lXiKDnb55O66w0AqtAxNDit9jquXgBqYIwEN8k66b9KGV2t4wHpm4YWbXdZGsl8jEjIMJx
vuEqD+maarftjK4lLoBwiIX4cYF66voInyjqb6BpTesclhcfbW3sm8Z5Bw7GTcMG0WA4UMoEMv+1
OaBAtmr1ClXlpISBRNKaP/V0EQ9OD7jpdmCzQ+JqsCQe+86XBHQYPzkBh/Uw5tQQqf1sCER31Pko
2G0E/ZqYtr5l4i6fp31I6llJc5EdFTRjiwY/22RMiRPBZ0C0SIj/Ro0xqig54YA6zm6OHVchxFuG
z5HZ3vtlWoH5w1PqWMU2S559Haq8WdZHzJjEk6XGGR/Erp9hJNk+XVS7PzhT8qgByVozU4w2okH8
7ml2sWuhzwyBW3kUoQ6NljI1K6DRlgi6on9MaVtYDWFumnfnYSZZkVw2wriwg+ReFk2zzRsyU6op
vyuy4jw5ph4wLLCE8aksywykUldF1Lz4Ex6+dPGodUPxWM9YRtMCQwT8NQRaoXKDcSa/SWj5VlQz
9Qy5KK1NM8FQgQsPH8mXrG5RrEVnTb9OdHzitWQ6YQ0fIbIJzLqg0KcOCKw3R89pZv8wiVHbyqX1
NM9QZktKCoBG4t5S8VZYa33ETeM0wrqSXAFxq32T8AsB0L9qbcmGBdvuuVfkWDrOszC6o95AEtKb
Nbb9npvfdIDGfauTYLPzDNT0S4wEZThkMcHsLA7bbqeV3nO80AQbvXhzKfQaBZXQ7MAgSxyJm2F0
H2GF7I0QeoDkCs1m+EWulpIWXdmQYwb2swVz0iod9zq5UG6OYDjpwo/YxreTWaoHuFGdk85572jg
bn2VMfoQO5qir72hkhNJRT9c2II44+L1XLFJTEJ/Leu0of6mL+wlnJmx70DqMuFaI8ir9wust2S/
4RGuuR06WW578pTCBr04WmKigLeNB1QhSzIS1BbqBeFtUKMadQ+RuWR1zR9lt9VcDQI5d0+2qijd
Cfs95KlpnNp42eJJAgJVpR4JmZ1XHmCudVc7aOzdXt8lNhU/S9VRl4Ct0mRiP9gm+OFKiON6n+8d
Ff0M0bEjVBE7ShFuywOT7VlCwIjUYt2km7haOlSDHRZwSlg4Ceo8jWmxr6IeqHcPMRvog35wcZls
ygwhHjSOJ1TahNaZIzaaZLw17QnkQk9T2MLFXel087h9D5jDIVZmaxFZqHtjbGRjtW9dXwVOgVI7
Q2jdLxep7od5wF/EiQLxy48S+m3EYHjRPkvjgjc2xbBkYHbwJtwUwIOcAEjUuKFZ0S4o75Ix3VUT
/SiT3N7MrfCC1CQLnJ7QfYrOf9cZJBzjdCK1s/ykL543wOqQWdQYO/LkBZrZS2fjiURjTXFkNCdt
MYKX9SGcHWogRPoOJpQb3E8YaDRx4iL6dCpsisMSLTSV+ogd0LzWhiLGXdxwa+jN18hIth5w/8Le
s9uhUSfr90KSEWVW9XXiO+l1I4jpTqN+RTU/bKUArEcO6tZL96ru0+OGjRsm6EKHPoCrmsRSfz/p
0/0Y7lDPaYFs252btj3bGXybyTvWNgxNJINPvD1GRxqsxkhI+f2mtbp6ndf2c+MP+G3lcxMzzm5i
9wXXtLnV5pvODgGfmOqsx5QkdqHOSPhORHreYnLiHRgEwLH4BuIHvH/y3lOnL7jYmxDoIf1OKV/C
zh25swl8wja+tpGlsWE/xjmCW0GNc+BIRGvCKPsjkUTVqB6ZE0Du1nxQ1HZ6Pxu3qi0WySaKpwYg
7sqelsQ6DqfD5Dpr7RX6QDvox56Sy8cr7bjNdajX8dkphvvO6Ol9VvQjmbwbxEgp/+ESiHax4tC6
pSlNynkUpEt6069vdj3j9RZxkCkqBkugO1eFptUssbX1FJnMqLpI01ZSpoTeDtjG1FyVm86ugL+C
hkn3biyCavb14+VBRNqI/I7SKVWYSZYHNyQdIBbQ6pwlu0gsDxhZlmwiaw+gCuJrB9+swrYJk8s8
DsQVExxZGxs1yOQ0uE8qiZkTaPn8hjo3yKxO7I0lXaoeWxRoVnUVLtTgy4O24IQv/2K5ctk62N76
8j1YQQRTpMfMTNujwvl+TJZ/4XFhiGoMkdpVYKpsOTXHiLbUcbi8wv/+2uoKgY8NxixeTqs7kSCD
9bxWFp0fVR3dmSlgmbB/wGSAAWalvOiFdIsQOXwwpTWWhuVvEqYr+dl//fmE7psErwFH0R2OtKzJ
QvbLGZbWrD3YHX4c+cagGQX98vPLL40jirfRhPY2L6meENM14D/ZAsUpnbVbs/+IBHll+RLHBS66
ZFWkG9H2pLNosYO5JynXZZPaCxOMeHC9VzhfKSs4AzAG6MtDJgvcndewqatjYYM5WM0gZ5I6TA5+
KKYd7aD9rx8u+3c+SAaF47fZs6ArpnCBj42ySC5SBa+EYffduOw/Lw8pSwVMdmItzRZU8pR08JJh
YqH2vU5JHgpUrdINVRxwoggY7Lg8YDJEMsO4XO3bFM/zEnQGcaBfDZpnvoFIVQcvyfZouWEOZNEH
ScpaYJWcv0oVxMxjCrs80M/eGJ2gVB4awhSB2dHRgOl1+eHlX/nyZevVTFKUjwWqY+gZa+A/raW3
JvrxWeY1oxziYo2lg2PGNcXlU+VaE600SEcZYPuhwIq6QgCFiKbP8T0LE7kAoEa4Fj+jim/P/XCX
e6cs1J8B6zDNDHu6vPrzzL52hWT11hytF8M0np2eqESi0NZQ4O6JfN9O8wgCyewO1MQ/qoi6+T1y
ulcoY6Qb5zy1U5Y3QhvuUGA+SzhtyHWeRpcKRPQfWIX520ajNlrzTdj2B+LLu7F12WzWBBajWToU
XnkC1889aaBlbpqYgqEawOW3uH5taCl9QcnIXamC/jFdYX5mU7d8678fJP0ohg5dfCjJd798n8yo
Zqel7NmXn3351SRfTr7LU15+rHdKBO1ov3z5vd4nf/LX811+b5aOBy3MPldZwVSoLCCJTRZRnqX+
E+/O2c5RuzR+8grXJyGeZFoX9QIGpQJYicJXx77VN552KtLQO7Wdhuw0h9ECB2PNXPBOk95N2LpY
S0GhyMZSOIP5QAqAdEkf3tvWMglztG2U+exhMYA6Fj+SHqONPgG4NqpaPHDJGfrPDjvhTQ0zqRyH
wKnas8HN48rFtTwkRJhn8Wby+/QeaEVKRU9xU1ZZeoRrTK5VMV47wKHX7dK7i/KSOUatvjXIPHcV
kk9MWHsaCSb+q+aRbb+gpmt2jgNfy1H61kSjTHB4OQduZzwYaTNi148oukPWYo8aY2K53lnutdXC
0CSs7XaEq9pIHTx2aB5aJ4au5QFWTL1xH7NloVREcR0jMt/RiWSvr4yfAj76MYPtJDMmSamVvtZj
RYvGngPBmj8NL7rh9Uf4Oh9Gkqut6brfZe6dhSvvMCXduir6JM9TP4HO3kQRCKe4fxoyc6dn0sH4
hh9Tp/id5E45Xn9gO/tUtJ7JbJhBnVFMn8QzPDemFW2bZRAgK3HN1fGU+DF6AzLnVoXlbT0VY6sd
Xrnb8xKrg22Z7CXi+BEg9K1wEDkx759ziE5FxnWmSKzpq2Zg5jJ3OyRfP7RP9lnDVeq5j4YbASpM
wNXjnXjEcUIcqD2Rm6NywiEi8bOuBjAcM8Y9iWyttY7MMQuf4C7ZgrLI5gebzUrhmMbOKF4s1/4u
CKjh0mX2wVxtChYttGIaOwqOxwqTRUsF5bZjiERWSb0jzeeWVi9VLptzKw4Gzdx3srsqx7naOhpY
KM0mEUlPbsnPfBdWfDtE/S1JFkQssqEc7BigUwgjdvAbWtfZxtH0ALc4O82gydzTVOO4txheZShJ
TIf4ISyGj5HBELhs40+N5ES6C9qpbHB5ed15LMY3G/fqKraGW1j3d61Lr0I59/rQv8R5/1rGMebn
cZ/Ss3fSGn/eVLx7Av0ZZJiVpXFZ2EN1VZXlB58+cVF2dAdA7Du11gy8PD6Q0X7FjV5nrvTpyuqq
c4cfo2H/6BjJc4MmHh1Bm3QAAibdLXHnLV5JCXDYNa9EMX0rpPcT2ycFsYNpptW5Oo1bS36igfnW
G+67+Qh7KqW9w41ybqrvk06g5hj/GL2M5hlgvzUkiWuCQt6yeWkFmMwsZP88+ebInihFLOBFXKKK
DgU4NATub5yXSZDqZMdRcF9Pkf6sPDfepOiE6cPr22Z5HvQigIUNjK3TmJ0sr30wPFwPkmkirZNi
7YRA+9DqLDJAQa0HjU8vSWNfIJ65OV9ZwmJIz4FnEtAJMILHtFH1rpxLRv3NKe7Um8r1ktH/S+Jl
GR5s4uCMgmZfH0IpA+eVtfVKac5NPFrNjqAo2qANPQo05EY5+JvBGK8tklJWCAzSqct2PbGq7shg
g831TUxY6ziBisY2ZDdPLU1eN3Ku1ETvSiz3LNOBeR/GBz0mJoWZFK01+/ugI8MhhHszeUa8MaOO
2lfvHj2Z3g+ElQHaNMZ6obiSbVtqtH5x8nC34gQEFEb7r2j2/8HemSw3rmRb9lfKao40NI7Gzapq
QICdSKpvIjSBBRUK9H3r+Ppa4E0ry7xvkIM3rUGE2Y0riRQIuB8/Z++1tdY78JSuOuFjOnVPg6X9
CqX3zBUme2Fmbx8fVcTSU9RbTcGmBUeuDf0DWPO7KrIPlUnnazK3VTG902CyXP0P4udykEwI3Oy5
qtTL2C8f9QQ3TBr5HRCXM4jHgWho0Is2+keDBpaRfCEMyXLrycqwqLi9vOIm6NZEp9iPJ2vXJTqK
Gnv06zLp9qVVoXLtkJL8itDSbeQYfi7kq28N3kfOUxlrjzZQnEwHMtwwrxysK62J02LjUxJh/QVO
8UPQ10nrzuGU8V0PyNBaJ2R25doA9rv3OHHemFrQRBvoIINd/O4rUkVGw3uCh7Afmp+hHuIVdvV7
vdAuqYE7OpHvc8QolEkhgjiweTbRa2H5rrXstpWsv6I4pRVYE+eFIWg3eqGx62js+0pyPBXdD4ZJ
JKSmXn3AqoDNaxzRtZk61cOsjqY5/g57zi/ZsDy2DmQ2AoX0ANkMzfLyj05blM11fIKtw0OJmkCl
DXbY+HXpvrQE29GQtdwtfX8yxpCbCEH/Li9eitbAONYgaqtigglwf/spdBcVucklke1HRKrhBgQC
+GK6qRtmyVeDocAB9xPo3gKwc8xaQvikt0WYUAQaTrdg0bieKeQ01KC0QBfTOlcLfVbdBcw9xvq9
XGX0eh3eRZ59782OeGkU5JAMpV6FvMJAjUckRcqcwtnyW6L7WdtLULy+QoqaU7MQ31tNeEWGcNov
Q9QcLA5iWzdL4PhZZIuHNfL1igQvn3Aag/Fz94fYtUMukT2RmML6app14KJl3Cwt0qpyKPq7BOLf
jpijBsC/fA29vH4h3IwWiujGPeVmspUDEDC7z5JTaaunhnneWYrePTtJY+7wlsQIxezqbBSyDiLD
vEgzv0ZEDJ9DfBTHmZnYJN3mPKx/eVXSb2eDjxfvnnNnrr4TNeenaqZFrtdLCQ2QA2KWrZ2lNQag
zQe5W22YKi+MA/2zBydFPXf7yxuAPplFUDS23Ge2q+6SzkITRFs/cibgWQObqCHAF01ZR3+MreT+
9pehUO5pEqW5WB49BvdgHabVlYjoE5icPK8Eq13uzDgLUzBfI6pfs6nEeWYzxE8+QL6oZlh3Q6e/
UKuOLy5GaX158WyCqnPdNk/OUJkkhjD9Goupfe2NudjhiqBKTFNz76XcclFva09W9RYNFdyA9T+c
yFA7Y53hVxqYIGFDeDJ5vAJhoujOum65j5eYfdWhmql1UAuy5/IQJC/O8Vh+d6JP9pbZOud8wVll
tMnBYUJH6mi3+HqM+McNrXvpzsjmBiIanAxbRE4n2BfuJLZwhPu9CYF/06eQQacR776SGsP1ouen
jQyGl4opv9LpufTyfvb2k1WrF35KYKY9dOGGSXcKIkiMRoUMj5hWZ3L4mXtoWMY5Umxx4OsRM5oa
mQPZrOHMGzgyxGAi1KAfwtE6ahKLUUw5kadGehrmkQ0LdrpsnvvFimkEGtD36JljomOIsWhw/u0h
8GJqd2dAeYc8pg94zARLanjQ5nThJm0UgtFt37AzJR3fbOnRjpz1cl87NOK1mr5i1/VeMI2oLxAP
YKIUd2GCoLKzOmpFIuBz8Qjl6mjQ+KOC0mAWmO+eztnjZugdapH4ekQy/cLJD4gO/jw20K0gvNkQ
kSK0pb1Ec+Ne4nTO90vfPtSLIIoR5Prstj+zUfstxSTQkgKbjFZ5SwXWtSu4EOh1OLqG2SkvMR9T
BBYbb2aFWYarUOp+GUsAkyMoKglup+oispqo4ayKbbPE1JKQf2i3UbL1ChWtbIc/WTi1h55uHhIn
4qzT8LT+WWx239QFJ9jI5iNGJMZYM24nAEKh+VqrRD14k8bpk/XfgnU1q5gYtuq56rTNbJCiPFsZ
Ci9FMkFCmSKYnQFzYqkWFZALBFA+OAdYsP2wEsKia57CVZGWojWgquWSJl95aUuSk0oaqE4Hv7lV
NSxtZJhJiKVYc+xLVjYrCQxLdiRpgrXZHY1XAIJWCnEF7jErqM6MzPnAJZM+9tH0owkpP+JhOJQR
B7ZlSs8yBQU7FuKk5mG1TMMmlJRMjgEqJcqsiGqmjw/WzMk6LXTskEW0M5spvLOcnKdSz/tncNaH
VPwOMxlTg6O4nhmtnsI0fhzsUTuGzKT7yCBbgzj4YxkbpE7PXlB5EQKsfCy2BT3C9R7Xt4RWg2lY
M9NVb+yakg1Dzd4xHur2SPT7MbUFw55xecqN/DFuCudAEhBsItdIzqVda0D23Qf2wzd9rn/yCMH7
09B6eksrj64Rwe6lk2ea1bvJFGrvDP21TNPpbrCTZ1TFq9tkPqsUtuGQeJyCqS+6cnpvCYRZnAnV
CTOP2aE56xC5EkPC9Z2UCcmyfDZjS8pfbZ87HfuAqDlREW2CLglID1bK9I77K6GXVz8SDOzP5JsQ
0FDjPi/FcViQ0kRPZT0K/OP2yQOsYiNaZiphf+QoIgiO9XCYjBi6S3E1FkPblZlHD52JxDaZ64BM
5+vNGn+7YkXZj9sseYgxJoUdttDlrbYPOnjATe25p45LG5Rt1QWVoETMDSicGZUVCnPcnyhE6APT
pPCIf++k/TQSqOLfLBQ3s58+9fbJ4Qb3Q3seNq5tLwcbRf99LZ5vX9X2LQpNiacVTAFi75IaZIw7
FFBxI/nQw4TDNEIE09u7kyP32DCoClKPmBXiIGUDC0WU6YU8583QOAhHMrKVJOK4SyU7i+8FL9A3
u5s1U4+0a6SKV876zMyW+MDs5ZQZGcUmbpoqu8ZTpB8Mh2ZwtxjbzE6upUDEiqQFcv3qtTfIj50m
BrhlgYQp5AmAoMq5c+nLfbxdyS9+saIEMIBj0kSmpwkbz8KnVU+RHyMb3VYKgl7IgNMrMc9F7s+c
ZpzPCfMVCs3oA+YHgdiEx9ziiqOLuiswWm06HLCDg2Y2yV9FM/PSGVZjeiYHUY+Pg0XFBSd8ZJSF
WjJs620nw2Fz+0o340B7W1Izuyn8SIQ/0zF8jXrFSscMCfkap92BwJxJan+sERp10UDFGRcmNBkG
6hZrCDoruMEavStoMQ0OnS7NHo2aXpw5kZBteLxG1qRBHCOFmEyo/+l4Tmzrl2uwHkGcv69iKmod
yFZkss7HzI+RM/Is2A/aJPiQTPu54SZRvCuv015Bg0q/TtXPfuAsRnAIu1XChy0guMUqpTDSUJl1
XbBeGYaRsAc9irtuhuQ2o/Cgwbl3ERdaRe4FgxFfb/vJ0qzBVeVRpY+jaX8BaENRK/mWW/uutdAE
8aUzteRcjj/ihc/OqDTQQlWJHRoRClCXldr+IAyr3Dv1XJxSCUaoxUDQDf28K2IOuZ5JOU9ws/bm
xP18Nxni0Oj6/dI53aVthv5SMXMHoZwf3aycj2sN7ORT8wiemoODEj+HaBKPI2WkPpsthr98q1nm
+Jj164RnCZi1lcE0zemhHJyfXQRl7vaXNg6fcaxFd0qr7S15AmctGvTQpzM3BgaHkBMQv4940pDP
Ep9xUbOeHMIFJzjr6DPD9nG/mPpzbffOjrXEPllDeEKMQj0E/6bmiH9ovOZT5obpN53xFIOBDXql
bSeHTXK9qfQV6xAP4odGUkSQ9uv1o712ZyucaYKwOkETlN/yPEtiLXq5X8/8au7dDQIn/dh7B7fJ
5Z4mP4mB6PuAFepBPuntEWYgiPtVdmsMo+UbJnSEgU+PwoAMRsqEaT2pma0ZbTsGMH3F6I8HMYLO
nvxIR5SgmYubgfrxyc4IApkjLGVL0OLu6QoXtWmbcC9N2n1FJYPEgaIpd7IX0dslMpxvHHZe4FgI
sA1O6xvAc2Cnm1r5VQuocnLe+9prOQZRLkWoe8queW+pjP1mZg26LUS0V8A/SUuCgGY7DnPN5mG/
LuV6Gh1czv4J/PCGp99lLsHsnuK22TQzSDmUEcfCZepPZ20E8/pQ6CBLplA1Bx1KxBoJE4wk3+6Z
AlPvSVbjoRs/DA3DdUhZRuAm/W+Oh0Qs+X3e3uF6QW07sqnerpPj/NAmtGnCWKMZcQzd3jAEfTKO
qLb0KXpbKAQDSlf2ehgoBqSjhCH6LuYWQJhifEPQmwOeyUCrBG6sAbGEN4UUrTONTFx1dBR4VhP4
TiBaU3oGLFimwVKTIffp+3Gg6mHoEBP85LlHUgiJ5qvju9aNr6v5v+/ya1FyNyGkRextaJCdV9u5
N75ERv+uuK3wKEFS+ectqLcMvVM838CBXw1SLFmxMljefgn0u7nPpGJ/9I6JEf/ARd8F5YQRDSoE
ZQlfVPXuXhU2R9+whUKd6d86Bna6ZV6gtyz54X2xKNZkZ7rQula+Cw6GRI1+Y0eITNAHdCvOniuA
1cUonjnH32sRBkEXoNhtJR+73YgoAs0+K3mnOPBlfLloKfkwiNCqNNOr7NTl1lLHRmKReo8eIxMV
LbhUBZpwzu7ap2RpXwghXikXWfFYu8MlYZHZaMWVkMYGGzG/TU2U9wKyuhHLoQi7OLBpn5MFxOf4
15o4THeakU07OaVX8mYAPlqYZYgsSszROuUpAgp7kqSY8rR76oEzSXzfMIXaFPRtP8YxbnCLVNEu
d4H1FngO9clb2xnDd0JD59DMtv7oVfr3PL9EsjI/aVSgeC6X5ZwIJz3Y1tL6EWb1QKNBVemwTcnA
Pia2OVyseTwWI4c/SWrsBRYxDP8FnXVFbJAkygI3L4SUEvkm2n5u5xrkwaZxCVCJJjKJWyCanlZe
7dIA4JHzPK53SGsMX71Ub6ZZXmAK3E8VOJCwXdOs2Hf1VhzpfXPIGQzGevSZCYNPN7besEhRJerr
SjDLjG2WRcUiUo5HiidORN7nAjrMzfE5OyL7WNdDnhNUBy7BNMk1dsPXKmueykX86FX8O8+dQzyV
rGopWDa6GkQk0MKHHPzSUF5bEx1CK1k7+znlrlgfombmhbqKxt5ir1bIon6IaqDmKH7IvaDswHdL
Tq2i+aazIsscpHruHm4bdsjZVjdPmOaIbCJoNEgZeAzpaTyZrXetde+YCYk70DyCjMae1ddfYedx
z3Jz6YP9OnvMycm1ws9cykJtyoYlGvYoOW9svgTgUcYySGHzS68OZupNtMjD+uyaabfsCt7OrHmv
c89y1+ppttG0HvohteKwlhOzRTJsg1vZqx7CmodBL3FLd7S67UjcV+jwNrd33o64tFNHgcrWXoZR
aIzjsb9RRdSLvDdXb7Ba2AjgCnebXrLIxXitZheaPbf/DUR1e1wi8JQYJC4a2ml6i3y+ESaEYSDL
yK5ZlgD3bjFsvDvrP/M8zJuxtQBfsqtU+GuDAvBHZUhfKXEPppCrINyWBQzCciKWcr/+u66QWlG6
ekE+IhVCMtSGDZ+kYGKqSDkLh+D2WuvXdixw4JE2VQRq93bcqV3d9E2LJ2lILjii1i49m05cEirh
WT0aKtohpca0xGGxrQduCg9PU+60fHgFe9hQ5FeT7PA287CPrZysNCkPuUtHEQA9AjuHX3uRqdqq
4mR78Kni9WxfaIBlK/vLrjmphAX7c0wL2o1ruc81kh+pfN5HIPZay+GOu5/cMywDN2uuB5udG2jt
FBLeFxLR13QcxYucEsEloMMFfsRwB0OGNlkvjWknG+RtDrt4u7YrCOkAeN6s2yY3R4Unfdlj0dC2
S4P7DHI/99xnxScHhlW+dRhrjER7gvgaIWWXTE0FkE50d37YCn1vAKsPSPd4EdPw3q+nrLx1T/1I
Pk4SsU17OuPyeHpM8XYH+ZJcJ5OHvhXOflhxr05GWdvg4sCA1B4iJP5oLBckJYukZbzej9ONj1SN
gnf757Z246Wj0WCgYJ+rwwifn7qRj2y2rBevqdN7V4nvvLiCMZt/MAbVFXRKu0SIn6Ppxcl8hHOp
7hqjzXA/CxnYRDv5yBqyh5TeA6jEmiaM466xZJIZeOW9MM7xyyk2A37EDqMw8iDcdwZP0FGk+XaS
81s2qDiQbYYIR3WM+PU+8WkewuCGHqpPRnjRFlYs01WvnoUmiocftwahU14jl8PYdY8G7/GUugjZ
lN0eRTI1u1Y9dHS8FnRLXhq+y9JogXO3O3Q4zn6McA0uNTwNmBEGxHCsprLd9dbAHhtRAGFuqODe
l8tubvpHsEeYWlSWPxsWypuK5RsjDeGUwhzSS8cJnujKIiBTunycOS0+Lwg4B/QkfyF9/j+d8D/S
CQml+Rfzf/Cr//VPDOH9r4KM+MuvpPz+dzLh7Tv+SSZ0nH+QamQLxzJBO1i2hG8yfXf9//6fmmv8
g+BxD6e565gOnAD4Y/8kEwr3H8L2QC24UoeOCCXj/5EJBdBC23UBDekG+WkrtPD//K9/I010f/vv
/0Gv/bFKyr4Dm/g3eBYsHhfWGz8IOIx0DOdv+JXeTXWtnzUId2pjb9a60GCmEaB0Nr+Mu/ZzeCXC
JVjYAo7Yi/7lQj3+BUP4txf/G2CNF4faaNueAZkENuONp/QvuJ2qtKsGXgcB4zMUZCwc/YnwAHTu
9HUx92NK95xv9Pn/zZf9G9cNMZ09tgkv2/4gozYuwGHvAZP5iq56d7LBnhT/4SX/zj76+y/6N7Yd
1nKi1EZeEVHWsDwZLrrRbYSMPgn69D9g6xA0/JeX8wzgb4h3TN1FkPd32mSXazW6xea2Mod3iCP2
UFtWzR0lWek1lMGkOlgrUd2RAP0VJ7eLLCZCx1y72DCCxPCCMCPVQgi95MH6pWIyOzUkACxtYcOw
sHBrdvoAsVX/CN3R2FR4ynaqwBNJ75INfTPzwSM4c0uao6vFxir6PeFCJIo1MJzS6SGkW0KlgBrG
IYclWbo0wIZXBs7NFDeSLES/sa/0o6jMZ+K3BQ6fGTS8wnaycPyALn9PzG58F6IOBFz7kUk2fy2Z
3yyPcyJA4JfZzcOXy5CYHFbq5DBNi74NXR3MI70ngzbawWl/dWrmzrNYv7FgV6V6s3VgkOVArGxu
r7Ig16eZdnEncgRs+44I4COzjC8i6e7NkLBSWVrfoP8vSd180od4m1QddF130ezpQ5kAed2eK0sA
I0lydDYyg7n6ROfd6YhWWpAK584VAGrNCQsO3TKKBhnx9DZ37F513X7qUcMHg4y9TLSdUiDniwqA
hgNGIrCqQ5N9MRz/JnGiga/PJ2FihXRMfpQZZbXveYVvlMtTZVT7esrVth2mcMtlO2iN+lFqdw4a
JfCKC6PomhZCjtM2MVbKfbIVovp0aSunCZPAQX1ny/wWOxh4IwRD7fymiDUhu64m2xRxaeYu31io
36L6d1l0v4auyZmjr9VV2mm4yXyVpcXWnerPEPuj5jo7s2Q8aDnjm10X3/pUrcmlebD+nMKa33Rl
P6jq0WmorLNOcKIkFbe2aYBR/TBOf8YpVgNKwGldanxJVW2F2YGBJxkIv9YUDFrNzHcdtOUWLZ6i
46p5OMYnB9MVstfNkUAGnOiV+NYAuOxRmfuCvPJNpgFDITnYTZM/3VofFh0Tn1jrz5ll4BqzADSY
efuD/iOq7qr7LSvEl1rszgQzE4aW8dXaYn3rOblGecQ9Zy6OT5o9qvQKpqvHG2kEtKWlXApfH1G9
6ql5yTEaoQ/M/LjhPbtd+SSN9hnkEMWNYZyrVOLC02h3WToK11yLjygotgh4abo23D9NBhU9JkCU
KCxKJJCOcda03DJ8w9gQuMYHLT0WnSb8BUPnkZ8FjKxnjQ+5GBOAzZqpAa/eB0Y8Xai1n+AI/HX7
lmuqSYj8hAwVONVe/gT5hPSkqFs2vYAPjyt2DenEnq4ZSJuXDJSfvWBBcbLjet8Q8PuaFdO9Mm2S
//L+02icyIc6sK0qJvbCleANJDEso4mtd0Y6DkzxO9dwtatYP4wDOvNpObmmmx5Jc6X5bpFNnbWP
KNcgaAzdBaDDm1a2eMnJTyS0gs9NJ3WDdbdcJwwcrHkM86Qp9mkabpM2jLb2+sRVCLt9d08TYydH
PCH4nnDHCTM9jPRjBrPGR4wIHKQJT2cWEfyh6d+F0b9AiL8nWNBfsSi+sf5lYWDxu4E1XrTtTjrT
2+hyjTu7/XRXq7srByx5DsEjUoHJjQik1ZCFjO/hSBrmYCPjLiDe0eGehc/6uWZ3LNiRi+N6O3kV
cCplsphFfYK4PnnLrfe2Mclu9Yj0sgvnya5wPzo8kDEROKpSNN7QFoU6nzzdDiguLPm35Qg5gepW
lwlS8sEess2QY5EvQn4psmh1hxdJI/GNgpf0F8UnAoy48ucJoGT4DGGc/82HKhbzm7gf1mIpD4vl
PMcWs1DeWD/zj6WsnhIBkmSc9kNbvmkm8cv0grEPkKu2fv+8kFTsVh/SnN6aUb21cm1khw9M6PB/
J6hlonR+W2dkqCdehqXZsqgiD59wxFS8T8SyrDFt8dkm9ltTbseoJlOotQAl0cCwuRtZyxh1WU+T
yJ8MvXgqZPNHLm4wYuiPzPU5Jmlts8xcrk7LdmJESaMzy/QZBtBvR1AstJXJ1l0GnUtRzHw6A6Oc
mMuKRNX1SYzf1HC4uKwxOjmQFBD/CdZM2H/8Vs2XNtfYNSWKNtqv38xLWTvT5DXvH4DaNAvtuQxP
K+unJvnVIo/IsllTx062jMHUmwIRzZukdYBVYVNg+4P8stx+QUNDwdsM8d3thocx94l7CXs4/VpJ
+imv6SuDfTSpCDfr+p/syESYmOQ5pXzgkmCRrd4VT67oLmztn7EV/Wgz3OuJK/CELtkZvPJmcCGR
yISG0hwTCmla26HNr4vh1H66rmrMRKvNZGRoG9qlAapKgEkyJVuCMf1qmrInb2rVoapRCvR1iIjQ
7Z5SVdIokLBuvNZZQ2VwSZL3Z8St8o2peGpLHgpznh5FFYPP6S5NaWubVQ2frztf3OcXZrJPQqsG
NKvxC3v0iY8wDNKx4kCPsNOb3mrs/jthm8smSyuCXGb5p4/KfYFrMUABUwcG8QCdx68AhQsXgI0e
a6HNpPHE3nlodtFZqzey0f0Un/iWVVbb13UBGCqJIQ7hx1LdqZ1eFxRKups99CZGtNxplsCbvR9t
A+J0MIlgjvEvNO6I5QP7rAvv0++jLt/qNj+KTfV3Zy/bmjQGpBsGG+B8zvhT9Ui4VdiTmzCaH8iv
As8u9vlIWROmw2lK++GUOshqGns3MsQ+LxooKDEAViHfgCgj+6fjcis31cRLzebnZKDXr7AExXVH
V34ZjqPTgJSL5MPSzk8oP7BZD8iuQ7L6MoZA/jh1oEjyklmNxS8Vlx6XM3cKAEbZ67jQfTdxFjBy
hjdbZUTqOAt7Bcp44ho0nUV7zWQSwCAq0jDnJRKrswIKx9Qf06a0fMkomQHfE2TtqyBkwycs8lPr
YVsjmuRqqPGQuH5Fh4np2uRtWPietdE7tpKefWoyR0LphQpv3rlAmLjXojooWlwg+rB4B020Z3Np
HqzJKU/dkr1HGovPiDZkSxb2lpyx2R71gycN2FNGTW51grgQJChlWYhdyFij0RhwHUZv+lpcEiVT
q6WPZ8ORIrZT9eMr1mlBP2/VBRNd0ce6t+HPnbLY01sx0ZjpfrPaTSeH1MbIYmLaz5ibvGlALThU
tMTDX3jE581fbyJpwA0o+yDUg6ktZzknn6iektV2jh/eymEBkdEIUAkztwU+BGNdtEs1/UOLQvQJ
fX1wAFkeFmKmkWLW64wuRsvYI8bmELrJYvGqrOTZit01JnCM7lpCWnG+Q8ayZFgGRkX5g2S33ZO+
dC9oJJYJ7TH23rSh+ZKkTB9s9whv5Bp6AswVWZJ7aFzGMv8eXR6qMDbqSwJ4mgWYoqAPe5TNmN3i
qNYPvVk9kz9FldR0Xx2PJl2i36jdMNSO8ZfAI0tnEjhgmusrJWUJJBVvkKo+3DKRz+z596KPxnYu
cyxyaAXo72U8LSy5jUbAHLTh5K87ioUicb2E5yW8JIwDAjnvQrfFgMXqEamzMdXkEg8lzXFhQjSl
5bWeJIxNTHInpAMc2rMWPub27yjnw+4IVd1iXLggjc632F6IKccsNVd2slVe2GytJLlm/ZiT05tw
AkkRHkq4S9JemDURI+wLLwuJFekhHjdw5V1CZ7aDgZBAM/W3xIKyHZnE6HH68mXewD6Z7F8FMZkU
W0fcv+NjkSiWARvJbRTuQ7bwXbpOMayp/0NmKoXbnF05FaFNNWnK1Y2gFi7g3li0K+s6YkdH/81t
DGTUItwNDvSu1M33VRHp9wbz3xuF2ajuQVVpvhXTHyYohclITGK3jrV6bdWD2Ij30miGTYs4EHRY
gwc+ZT3qTV8SToAPjgC8yrbOIkEoUDJ3aJYjg7vCH9b+/yzEPYH1vwcOrIwGmWIyN1+n/Gz6wv1d
ROafksDpu9amtAVLSG6pyefqCIISZqc5IjXL/E6nAU2r8yN3xme3podtVO4qRY6PkQdIOTfD/qmN
Cd9yjWkbuymDpeGP3c7h1q47DrYqfbP0PAaUPU1HatR7mz66mYOgSTyr2hnm2Jw6SgvUMpre9Bw2
s3RLTUnMbN3hZe8GDhvEScXOgHdBz3aOQj0bueHOamfUCZ33o88MO2iF9pLU7rNZjw6niaLb59Yq
eoM1jmiFqpn5HnIxilhVd/swPcjRTi6WHb6EF3RK9nMHZRG1AvYL/HjEcCKYr2za7iPfm0J9qeDM
4S0qj/zX1V36ODDI6J0kmpcIl0WABoDVZtxb4gMpW48GXb5gBOqPVFYMAmcnRMy0glYlqVfccWcK
4WI/zjzXcpIPIPY5kdMyiIcJ4mrXlkxRPG+H5/cVuQPQhfkq2hzTJrPuIY/uUxySx5LObJg7EzDL
+bqCOlkUec4MRDzbKSw5u3vM17i63O49aVMEqAeuiOSxn/BTe6JlJuHMnOK6/jwDENyKtJ0ODrZW
WMne5jbT5LTJ7SlxAc1Ri8Xa1vbjtN5pOdHSSJz3VmMiGLZ3U8yJsTUknWhWSxquCFfJGLtD80d6
NrU+yEy146OKqyigA3EoPR2PmguQp6PfUGZbjTwGiGsuEAB9ORDWdaqm+tLnGKulo/YmM0c3gT0U
iwWIVbwj+lkPnNL6WRr1tjXARo3MGFwt/pxSBERfrb7cCaqaTW03vyoBBLWbDSRm4q7Rge7BfFq8
GVwVk7QwK570pfnOlII2xTWULe7/mDAg1n/uX/qFB6crf+oKMkBVGkdV1U9Vov2qcQAyy+bwVWDv
HpXwy9FgT6PMYSArn3ugmsGDQUAWd2z7W58yGCZwkzZmCQYHrDVR4i7JuwPB21X1PNicZMO+WrNN
s2tqRd1GL8XkK4GEnpd5KQWdw2yFAITbERJ84DC7PocurqVSR47+rs1uuV8cOyazp7g3PVpgCZJl
yJP5tijJBUPTT/zLshP18E1o1vNYxC9uSfbuOrV08oYje1w62ItYVF3tZOm2FhSxaJmAVh/wO80A
5l+1C72tST9qQ9QrljE385nrLKcaDmoe8Q64uue5tZ66RFwspwXipMOYTmuyC3NrPgrBu8kd7yBs
cZYLIiwGKRctpJOS8rFR1VqPNSbPHWLLdWBWwKXSxF5wQgncrNgVefNGplTtz6jEwlUVit1IBFFd
PDqrFsKgm7RVNce7HqZTMFDYwz9hEQxrhLLN+Nhbc0t3aJ336c67Q5EEuE3zi3ZNpBSDgwFDP2KZ
YaR/UKhmIGcOf5zYaYJ0f5uvlzWXy+wiaqR1dA33c80YBKPdFgwoGyO8y1FVbRBb5wXptE5VuT7d
5zeUl3K3nu9QP7Vb1XwQ5gwilREF8ag79CCEyOiKMf+qN23q+8HlcYxVHp/zlPJHCe2u0s3nfOp+
uGUPbkNhFBoLdZ+5rWRBgfhiJc5eudmyi3EnDIZR+lPXqUAlLGErsjYjo4tZe8ZQaR7JtJkxmSUx
ZgNaggdVrMBTo5oPmtX6CDqxr+e19TGk7nlAZL/DeFzuBdrhU5XNCKCZf1t6rR1HO33G8VscK9N+
shrLOpUUQeG61Gcwi/Ww2iHf7XjmgE8wfDZQGtD5taKo8BsNI4alo+pRi3WNOxilXf1gujjOrFXz
IJVCUj+1O9N1BY+zvKA7ao/DlB9H03zIm8o+zXAfRNRM+1tiTQENpx1jGk5YX7B5/LVXO4PM/Ylj
WhpzapKSDdvuYkrd0JW00/Q4mJbmo1qKfTGAevRQ6oGJ4QhvrDoL0/Go5NzwUVoVlpHO8m/Cl9rM
MYTQyQQo8zBP00dIHPPGMXU8gSq+u+m5Ktdqj810WxfTN5jl7ZE8q/DOIYOsa6toj+uz90ezyLet
oNXa2B9Qna2tCZSmddrfdaH9zEElYaubceNm7Aq5LREZcQFNpmAGHjoKSm9XM3iMMiUQzyVyX7pp
64+svUYc2uAs5Ltno+8Fc0iHGQX61iYRcU1ih9Nxl6v25MBbj0l0RK/HjjnNFRVLFqR02rgy5e4m
rOKu2RgqYxK5ChqFrjkEgKudGocuEOv91Q9WsiciCqlu0TD1487JNUapqvtyQkG7zjbfsU9ckrzc
dlESB1kbcTT66bTGdI4CTtzzfm7bY1XAxugnmo+Y4XhWSDy/TbyzOB12tk1ZDjcOuafBPc/NPZ/o
+P4mG4SmYM47azVxyS3tYUwJs57nc1kaq2jQzB5FrV1Jz02izA1Mvf4lW0xME7o15ouVcRd9Otof
c2HCDBQJ0xKKU9SyscStBuLFGhkquNi1IGjm6IwuRgsaYtVQ8atQZQ3TE3jOsyY4QMjFsP1GZr/L
mfVdySbdl2+glrdIvEJ/tPV207gNRIVVSJFhQZ4ZJPrWKkTqXGI1ZUx7zub+A52Pj3GdmZul9npT
WCXWZPsgVeLtEkKvcgmY2LQOnSAJqk5vookuLWLU9SfrvffaeQqvBozezMy+pmkGj6yKp0T9WjqZ
7umiXBwNq0KMiGDdRRMwBD4JVxsN5SlMI1sykl2bgAu98WpqHiaTMSmHvR4SQPU29cBSo5ZxAKSe
D/Rca21tOiAN/y9h57HcOrpl6VfpqDmi4M2gJwQI0IuUSFHSBCEL7z2evj7odnTcOjcjc5AK5XEi
id/uvda39IdBoADdiluMN3bWZ1fhS/PRp8+tYaOeMewp1AB8Rm5bKmipBNXV+tCtCGbq1Oq90rZT
naBVrbiSN5r/ofuR6yO35XDlWiosIgu1ihFJdKB1866Myp5ICRq2E1GmrXSAYbxqYK5mRNNaA+/C
LOr3pCbTACwwGl8t6FbNuqj7L+LPUJFJ6UkHd68lAQf3uJnWxeOoHxR9Qqsnj8K61TKOiAZ7Xot9
s9SbQ1D6dI876SqUQLFNaIawkvggBYJ/tPASYFjU6kKiMgDBUEyUu49qT62qd1OeaNp0woUT6nuJ
gBAAzT0OzAN9gksjsdgNwq6MaD/Pcv0+JlNpD2Wx0SPeWj0W7xQG79GoXGdBvQ4JBKt2OAr0HFeJ
YiF3KUFHM+LfcU0+qUL+qtb8QiLUe6vpyBHQINsJ4Jd0oXxMS2CkDZtlMmtYFVCwUMd6+ZXplJF1
yBgL6KeKT4LukTLWCCJ+xYTTcyZJb7BZ+VhUmQAZ9rtfyYtRsJITaWlXxAxqoIr+pceoI+7AKYHn
3K9E7ESeWsVIuDJwBcEYHhcVh8S1FsjS6GSot2xNfSx01XpSfKIGIi6ByO2IIoW1ODYm0colZ26N
Nose17rdtzLO7u3ElCS/1u8Jtq/N1WBmBrrdeLgAa97gTn6TyTbnov3QUF9ax6oJ1k4n0hXAOvVz
BIoZtSZZPyYNLoapMe6zpr+Ieh85csbRKQyLYQ1RMVwUGL+C8T7m5i4GHYdOIIu/Oo1wkbL8XvLS
gCqC2nOkE2M3FMC6J9N4ajSW/Qhr/SoLYl4Dd795QtjTGkYJhq54knrFRBdKRW/Ca4rOZ4IhL5cE
PvitdRkyT8y+h976yE14JPiFIMNXr2PPatHi4ezNq1CP/LwYKUtqEfChBUh/OBiReCGmpo1dmW5i
PFFTXi62rbLRfPIlJaZVqkjISbOLuUTadTEL5BgWO7JKue13HEsMybj2UvCIbpgCaj9gVy93vweW
CgEN8Iw+3eN9avK4RpxtnMc4Lw5IU8qLLm57RXzOBjAwTS3qO22M7nFXBaj9CA0hqt0VCjHcF/Tq
iITSb1o1qBt8OpQFIg9Iu7/POLuotJiqqpQ3dZY8osuoTrrZbQtkpN5MKqwHRJ14VAHNkHINp/Gr
EVBpw/Sf9hz26r2G5UsYMwv9Bi0Yn9t8N87sJk3BphvwIGRfZ6XiMzONAolRT46edsuEKNiiRgk2
wr2CjIK5ZDvX5g51O3iz5Zz6uxcCEkflKz+iAGA3GPVToLFlgyg6EQfPw6aouk61Y6WY2AE14BdC
aVx/5Y/1GIJrwHIa+Q290ZE2osjD+13oUSzkq2bwL62Gsq1Cuvc7dCE9ccUXUw2Y0xIESCSXAgTj
J0Wa6Kik9IqZeRaRuztZ0p9gl2L8QoZloPMCNt6/LSo0s0dN9zvPua/8KDXPHblcHUnUlavypwvC
tenzz4JPhGZaFgpJvch6l9HQEytmLa+xWAICq2R2WpPSRVVwtWDRsqu4KJwiL+iJTRRCkUHpJe1e
hBukx6N++lWAhdhXMRXMWPNN3Y7It9rJsfVuDbRJkRyty9ScNnHCCSA2iE8RJdx/BVRvx1epd6S9
f+nUJ4XCIkCBmQJdukZxh5QsxUtIdThEkbu2ZnbluelofQNgcvmE4n6YdhK4ESfPZwcmPHNQyWbO
J7xImfuGDF920wKjsRbNEXcvuJKisDZH8SeSwOFYoWXsemMntfoXCXrWTmkCcYUqQHFCox1Pv98h
eZYcBqpEQ3+MXBIJANKS1IhwFXWuyBbRBiQlqoSxrAZOx3aJuI6M3PKGOzPZSsnGGC+ywJyN24zc
g7ApSZacAPybrNaBdJcjf0+/Mt1JvcBMJgNvsaxID1gJkZkPPZnkiCPDmMQbn/1xUwvjmcwRILhW
Fj20Yvqdquwyo15DcOb4qPty+lLFileLlqek6iuM6vEyaxNXyegcUplxgzn+ykWDNqls0rWRCNfq
/DdMUgbtfgU6YPY2DUFHKTvl1Ggc89DB12atBL2NT9bip6nmHs9HVN1zYl7WJpcpWF0gvbB+xC8T
r5w5iQpUq7nblYHl4HQFeWuCA9CoLMiVgpCwKiPPKPTPgQa8JqfM2RIyp4alPB9igiGK6jwsGxoq
TKWsRTa8GOuUEpOiEZG3LUXTT9eSBdViQEQXce65R6y0CLpOXnmU/r/8MjoKbb4EHYuU3kKEgZlF
XyMKkAYbgX8PoDi/LcnlCuHq8XwtKhTjo9F8W/TlHQH4p0q9t2zRYNKgR5Ie9xyQaa06ahyhOTQ0
4FTyvBOTYuZFcd0n1vpBiqpDSRI8PcK+2VZlcsrKCtSfDAhfSxqiy2lgSX7/DvYuv44dpVgrgdBR
NzdY3cV2iFBocmJdrHsg6qwlWUMRd34D1Z/C2MlIpkXeHEwep5ulCj72B7VUQ6B6kCJV/yZzPcPF
pZE1Gl4ltfYdNj6TY+Ckbn3+K+r8RHd85+si7GADNHKQm0cM0u2+zKT3tEUTOcK89wZGI6hLznKo
Luc12e61lwk0P9U8OSjJ9CPTEHE66LU7mdqSpyb5S07iOCLAkeIQXX43HN2eTIE94uxtExS+p2st
pyNZ9sZYYPDNMwnLOgE8UtDT3hXwmw5DBAA9WLQTEupUg0LplA9PpUgsn66xhXKwQVJJr8805urR
UEFqV+grC+s8yBQ6deKL6bpgyhOUxG3j/iFRB2lXzhmxCom8zmEqbyLuQwSamy5pC9AOAolrhxU2
u98vBbv4TpEgyCJxn///t7LIAJPw84rUh1XdrfLm9K+/Sv+Q3/r9s1Vbz8rL778QidfYl1cpYgVu
FgCRWxWic81zpB7PP0uyW+QqsX8Tg1IDWHu85pFZP6QDeapSHigeN5vMBghloUCZrYvFDLCVUprA
WJTWRrLcRMgDOJPBgwW78P1Rn4say6zlk2PAYMnlj7w1vpPLFAjSNmqJCykn/6Fshn0SWvOZ9xDt
xBJDV6yhpI26FZJ/60GUyxIjb7CeApnovYjuMfEsCQKYb01jHctE1UDYltDf5+c9SWzoM7JpHz5S
kloHfFfbXGsLNy7L1yRMWioJw2ucSXY2+v1RxOHrDSbMQcIi8MhbyjGoVbjhKc9QwSQ4lkPn0tfP
kcpHyT7LRs+K+EQycCsrOdP6Y1XAzYOzuSnJmd/IHJmyOHcjS9nXkZ9wsgYPlxW1KyTFbZQRZsTE
g83ovlibR55g1t3bAlhPUj5NcKjWktye9Rp28aATfeg39Z6aFGS+GVtMm/baTljQXKGUqFvC9JBy
4wHlfwsWhBZmePFDaZFDupberQLje2S4g+aXPN4dFD8qpRVRYPFezJaZDsAFe+0YPYKOOPWDYaxC
KodriXStHV38bSXSXcbp5qJx5+ozBE6c4bUNRB1JHxjEECU0STmD6RqG0py6mRNU0LQnRZRBDM4W
oPSRPLiGthrVB627odKJuXhPhB7J5ZYCII5M0doM4Mm5kcInm74nsJh3BBUrvIM7QkYIP2/QfkQh
3eYqx/U2adTy8h4/p27JnZvkDHbUWqsqhUjSNSGtrzIJ1mAr5FUnMP+TsvyaQ8Vwy9B8LMuBykRJ
F7eaaE3HiwypD7V4r44a4Ida303kRmABH37keCCFAHuDRe/OmIufWNGetWH6JJYGWVGkHjRD29N7
cygMUYyEXrNUlu7I8gA8d/mVQayd1ImU0rZOsVOHs/qkn00h6i5dBHdFDihYilLsQHfKycLxdbgf
g7HNIUQJRgZzle4WtDBFY6r0xhGY9OBpRkrRjAv5pm4zc4//GJZwI1i7HuTKtoLKvBs03gbDP9sG
Fjj6Qiwa7iCWfNA7f/bGRFaOsV+a5Lj02qnw6bDH4bGpVP+EHoqsGjkWz4bk52uSLvPNTLcHhQva
+Rbn+KNEHdLRJK1/pALbOYOgCY8KdpFe4ABnBtn41Kq01muhja6VStiuUFfitbOqCVumkd2Q7MA6
NAoOwMQE42Jtx63kc6FSmWG2nvv188A1BotpUj+D0mGEa1H5HIACtEexy5/biiZSSWjSs2TiGCfE
JXkW6zK1KV/Gz8jvU5tEkPD51wkqSUnw7E/0l1oOqbcxR0SQxpZ5Y2GiIN+Uxg15VWHjea3PmLXX
GM1lKtzIo8waReLv/8bhLJ/gb4vrMXrpUtKEyoHeum8JtBYr4Uz6vLaN9GY4+YHan9o2GsBKl8qh
C+ljLr/eVgMhTVbW06cytGMjtXtceRup083nNjFv7YAuMp8/oCNGDvRRaiLYldaZGbzGc4uJLqxp
HweN4egj4Ec9j0e3GKAmNx3YfbPnQQhjQWoWFnn6lZMb1TXm5V5X11VBb7QWpekocy6hMJIo66TN
3oVpPsAAKc6xHgMLKU/DoBReWiXGeeYVC7F+yIN4Z8VV+phpLMd0gDNqrxbrWZ+ji+L1+wl2g2SQ
fTYiOoJqiVJCxXO+iBxbyCk1BXBhXUehji7A6I+a2tM9GXxzh2gHq0ndPbZBvG/rYvaqZqBboyVn
oFObrh7i3bhovvyZRb7v6SeTwHbwC3Ow23nnV4aO+SLiZMdxik2gfcvFYt7QZGvW2VR/mX5MwQ0b
67JqB6SPg/XpasIbQLGUtUZvdLnX0iWxIbVqLO4sIjjrD1XN1qCHFV0/3ZsDhFgIwUoEAjJVnlDB
lkGqD+AEvNtW2ouMKhNKkqbrx5jDJpcmUCTK1O0lQA2rnBLwg1HEBzpfe0CiAO58s3BLM8IwmNbj
huG3hIw9CP1YIWLF79hHFM8NIAz5BMdRhQ1ma2mobTpd504/5g6GCmmNC4KbQ0xjUY1vjS5V52Aa
wQxRFGPZJlqkqPBYKGhHo+d57ufHgDICbjq0Lbki+scmHEJbwdPdkVmwQxIHEI7oMT9MWUqC2k66
ChblSE2ANzlDDiRYzpglmUrd0RSl5NSQKzUNnXpICWZfE3ti7tSeIOYuCjPoJhP+CGG5l8kPdAUR
qirKXYjL7ymtbyFCZkYWHruSZvmoScpizsgw5vTE1bNqbdJAo2hZUKvF/HoQ/YaiQDwBn7aGB4QW
o8FybMHP2rH3++tJD3Mbj9W9GOmPTKKF16TLwa+M6rAHLal4svEAhLdwmpCGTVfK2U4Ie5FVvzuM
yMswKoExjM2iOnAyOwWz37sd443WegIFJCyuXOsk1EYEdozWuGtHtaZ238NXUUFyT23ncjNJd5oh
1OthQolXBK+CaCF7p2TsTV11nsYljw2fz4Y99EWWuQaFirkUfza1UZ8sGbey2qSxm1dm6hENVK0t
f/Fo6sGuMzM2z7K+NAo34J4DAUz1gRpqTgjPPI70Yn3xwMkGMJXRHwyjdQF+15D99IffiyOf5KrO
dMELq3ljpKAMUw0FQa95aFL1i6DXOJ07LV13vB8XHvVRM5DjpnmvrxORe3QlyijDheA0Z3J5aGau
F4IygajQVco65A1w2qHkOmToxvs4flYCP90lM5xdUdb3lt6Cj9DajRrHZ62YqJKkAUHAldpt8fty
F2qDVNoHRSft557+IAxFCqHLr/1+6Zfv/NlClqbVE8XqrNGcTAdMVusNCQYG6R/knAk2HitX9ats
q4yTuI+W3/j9Ts5p8+fWwhgeW1C6RxMPz6VvPU22Z2hIjNNdNK9QiZqX/mVA7n4NnGobOdI5fzHf
+k/rQH6qGuI1dgUKv8C0HPWZ64J6qRgI6nq4YHXz3xWMcMOlqTwLLaGwWsoqsAJVN7RW0mvQu6UX
b8RN6uVr/ZNfeCiedP4qMnqJ+0axyp5lfF6n+dWIgRHZiOy0M6k5BA/XN+MQufNREF1h81xjoMMJ
ygH/gWgm60qLUPwwtvIpVmzlKfnQDVctnBnkgTc6VeLkX+U1odBWHY3yARa0fgmeSaluqo++PLIg
LKgQ9hFamfleatawWRTZ6XC64pw8oozOoELmFOwcy/SikhtD6sbQjzykMPJj9VGApNhk6dE0roLw
yVtHnOcqt6S1kfZQYxq+qi3CkpZW5DuM1fGkItOq7XJXelVyzZ44dauwCkBhIFdk7bjgIem2+XP8
LLwhJaCUhO1hXXidtlae1Y9U3sviSgH3Hn63R+Vm7SBUp5suQ3u8CWgmrvo9ALkMBvwqfuvfs36l
XELHPPPmJlv9HL3hThY13INr9yy5xFIgtT0SqVAC5XpiV0NC5HHjlNbIRfqTaqygX6eoMFb5jVQm
1CTCNQZmg5uzX/et47en+aEZHJgxOf0cGj6UK1fw9ofYBl34NGywvxQuzR4hXtPd2oNN49lMu/yQ
PUsP2jUfbFW/dPImReF7VHcA6PoO6J1rPYkX4ypPjszAEbYkqXC8fOl2eANmasOxLRyyvXmkcMxF
8hpv03EZAQE3jmkT3GnY9W7+XR+rV+EyEoHmKl62ndfq/oZwck1eG2/mDvsVQQ3V5M+GI+87SSIn
8SR9jZT7V6CrsTk8AIlv37BD3FmAM2VblGsp8gbVQ4nRsqmerG2I+Lqxje2UrURlG99M0e64yY47
gyIzU9XprpWbn7iHoyWYgCXvwmcizSzd4Yk0tFhqpznIq3gXPI03wYtPmhdtjVudn7VoS8yzHzh3
6SKf/S1n0wRA5L2FtvFd7zObZbChWEJt1Q2gQaEEfYXg8lLvfRSb984lLP5x4bSjY1u1m3DJjluF
p/E93dVH41x672NoNwfFK9eocisHz/M9ecMQ8mRc0LgUL0tgMUzmtZq4hIaGJEn8xD8QbBBPNNUK
EeJJVM7tRtpT9BneWMqUD/p8i6AeBbhH9TtFlndS+GBQam7yJ+tDS2z8nTfBpmUCueja7s0BucNG
+mjexIXzZltr4Vhtxc5GBWrZo22+VFvzSYIY9QmUz6m97iF7Whw9SHHJCtskT+mwEa7UiuKWR0o5
SLwCevlsXuJ3cDnV2vC0y2ys6nsJCvaJe+L8A2yxTTfZQXxSLtYljLeUwfztTAH5xCfEZR2Mtblq
PgTVaT2OG/maNpG+C3fFg/4yuMabf6j3gZdvyp/GDX07/sCcPXUri1B1uif846tSXXXiyi829On2
nfGYXsDkRW4vrNIbdfsXUbGxfKqOtri6nWaD2xoxMtK64ScQjyBm4o4tcWV8oeOcyE4xTwPSGnzo
rEBXPAsVew2DBlblBN0EaR5JZCDVSeba8smvyufwXTDwGtnNJzfWcd1OhHSuaMamK8LhNtKZiBW0
I0RI7btDVPOwGUzkJCxb06J9WJkP5QWjuVlAEqK3sxcGD4orAmjkdfq62fk3oi9VqMz1I4LIcT4L
TzJ9x8f4hp5boBS8SjMPA6l0nDYY79QNPdPWZtX9DE7msQR56Ijr9iA8jWfrMD8INFE5MRytQ6Ad
/e8B3uCBjEMqwHREr+yIcCvyF+1qnI3X4Ikt4dXYKl/Codkw/2Iu9RQMMvxodripn+sdYqAIpagt
PlhrzAx2+Kr/BHtk4gHN15VMPLENwZeOBCxFBjDkwVXk0ci1dk2AToE0ICazY1lr86km9+dHDNbC
Ln4DQOQ/Slvpoere40N2hzNG1Y7guSVI3ebWhkwGLs7Ay3lIWcomf1OxHoqDp26bygm22eTGP1ZL
isbKdLSBLVMlDsim0StYTqA5zCwyhKHZvGbbptzQUkJTYTDOt8KRFiwq68lREMvQANnMlzD3RHmV
rwNI7na4NpBmX5RpJbvts3WURK/cY4LUjFXljQfds5gm0oPwkqzbDUd3+Rx9B8e4cMwvsd/qrKln
gBdoFzrHyDx0whyC1M980+7pcWa8xeoG324abDm3x/0SgLouTvmr9cIZXTpUAhhu4I6O8E6dHzmu
/6WdEoiw54R4T39Gz7JqPywRnR4C42Ptsyw48Pyegv6ij7t5nzqN19gBBiCvOhKu95Hf5ev0ktE0
+qD0E+7MPZQWdd28hs/ltG4+mXLQu9q98iE88um6EsE4Dh+YMTzwQcyVDewluibhxrIu8bDqpK1M
G420UoGnxJxeKXcx2unmetxqyQEc+kbyZkQaL+2mRblrrmCk6l8+rLbRARAo7kkMNo79TwuEj9qX
TC3Iy58bBIN2fxNeZz7pfk3oNUFJIBrpN63z6RFqZb4nbpa7/6o6hBv1Q7UuHdBMlC2TDVDo098q
gm2RAvAYaxuBhIYb4ZD4F1uYPni2+PD2GBSnNYkqQbkZHrTuoIcebgzAuz/kyxI+pQF8O9KT1y4g
2xXhaeK8Ednac30ZkMl/QK3Hyo/T4wxMG0kNyloDZTKAxjUTE8CfZ24y8HlkT0BgOGflVsqdULRp
WCF/6PZpC0J7NeU7+ZE/b5CUhNugX5MR0e9JJl+0lQno8hV9JD10ldyFEs+dPdIvnBTi4qarx7Z1
GvPKRVLojhzYyu/6sbWgaG58jqFvcbaVLixQyJ/k6EZRMH9sHqKHHE/lbqjWwVN3TyoPMiMzhnbN
iqicLakDbvkJtDdk03/WHkYFn4rLrRhlgL4JCmAQO4pzHOdQIUWn4N18k48sEul3fOnfDGp3G+JN
3opDtQ133b59VR/L1JvoCKMpfYIMSEQdIS12OJOo65TrythYb23mmSiKsn1BKkH+QP4JFsAQQMlD
MD8VX+XbgrPBvYnmweRo/k2ECHaP/AdvV6Z+4y2bXvAuYsNKdWBIaOexMNqcGQlkfqhhquwok15z
L+r2zRPdTv8uABM8zj/FQX8qXmLT9jfmNeD4tcuf8aDaSmuPePOOpeaUPCysI7pdMVl5Sgy2SyXZ
NQoUO71xjmvz94AkXEqjx5G63p3XiTkU8wDb1w7SCQYd85GOm1/etf4inLMnnDIjaEWmGbcOpKIf
iD3nbza2CmPEHpoqNUp/L97RrTw13Dp2gCI0eu0nc0NGFB8fgd3aRTuio4+fJ9fnjPrBwBegtOw4
t2L4IQ/Yzt+iyqm/uwNEZKYM2xOqOgT5zwC7ybracG5xsgvw5trR3GKXuiB9juahxAtmcgq2wUU+
cHII3pgz6b4vdiUWGNUjIqt80meS2N3Fb5ugYF8DKiE6FDWdpO20kwGAek9dnTqFClYTKb8LEISO
Z/lE+zd4k1iwOFHFDsaSfJ+YXvrsS+Thfr0Kb+X4JhaXnji9F6rOATxDlxNU5CFRQEjN8YxE8FEl
iOixKwlr4VjfwhXj7COurC8eBrtqwjGeC80WKNQxu443M1r1b0Qc1zsAYVTZvyZtpV0xtNCdlAic
Ode0/NzqTtgugOtHUoO4tUfNPuTgJ5Nh5JrkSd+YoAXKcRek3CXwENmarJ87Im4PxXtvroJ9eg1O
JVcoi7NSh2Dnm0LAo/pBf4aLKAdWc41NxjqgWIYAiFh8F53zR162dBbfwFVdKWbwY3FHcUd4xesD
DZSzuLgvHB6usE/fqN1xUUi/G3+PgGTpsl+DL1Zj8oNQVLUn845h9yP+qTcxLb1tuVY//YOJWdPn
zscZeVUcrUe8jNT1ysOwyxobLOI6/MpieljchzakGjKP6l28Zo9ivHTkDyz7dfdC6aOtbNKfuTQ4
wYP6KLxmrvgpTi44Q9DAwjlhPUT4yUfevhO6oX7WwPWxhDvtbEM+GrZh74Bo/vT3zT2o9zFi3q18
EBxjl2FzC50K7oe5BS7+apF9MjJD+bB/kNALYM93+EAMtBKOP7qaZ13qS3tDzHk3YYTgf0T4yVxF
EepOhxCS8jr+YfWTUkcH4PMxUeALVt99aXNE4NiEPptdvr13l1A5pF/aC6PzMXr3PeLhfWeMHGtv
nCT8hV/0FhBdWPMzROxibShI4Vfqm3AQNxVG+bUFC8Vh9df3tE6ckGgChD7reNvsQizwZ+lpWWwW
kRh3OGMrncvlEmvSYfCo5wWn6Sa9vFQSbXmHsg9NWzznbIzVW4qW3R5d9cTA4SGFF3kffmN/NR9B
gEY/8bX/ZBMQniQ3f82vU+aRa6lffG/cGk+sUUwK44uu20E5TDtQQcYrKXNAZmYCdezxtQ2cDjoI
maMKpzQ73HIi9r9RjnNdR3sbf6tcMTgZqRB6V+ERe5X4yCofrEbsFscYD8y1OBXvyNEtouhshAGE
2vmPwVPIfFr59/SbMdy/cISeIFHZ4iV6YDmSWXKwnK1odzX35q69NneWx/CRGMpVdK7c4c7dVT3m
B8k19tvkIq6Nl5rZViEoLVwWTxZL7ZWz9a1/GzZ0Y+7lDYEaqa3oSHc9R2l3euHCDu+yOZToJCun
cUVafjT7nq0do+mjvlRE8QY2PEiWjOFqvkzj3nL6k/85jPe4cYXM00SvIF2GXd9uN8aJtHaufovD
h0vcgI1xJb4uE2iE4LUvfwhEkDez6macADryPDaBxx8sPG0/ncoHVkE0h9Zu4sXWXv2o7UaPT0A8
KOuGhuANj3G4IpqYkgSZfwV1ITZKmlun5fiMl/Aj51gWrse1+EX0QNKsWcDvAgv5IlxYlRvjWL43
L9gpZC6e0kW4RZodaG3PVOpUz0AEPVgp8HhaM7vf70DT9jhQS8tpiL1xjJopjXgfQ9PbEodd0Nck
BZqumwRtew01PNlHv7+eIMLKkrZiqFjJvpF6Arpq9nE8Tz6oSgxTypy+CKnSuEar8b71RpCJhs35
NjDh8qrUzqoYd0nE2QuVMgrRoTsnYlx5KaGPTlj2WJ0nJsOwfImR3dgdnQ083rOCDK45qNLIcWks
/t+X0ayPnVrqXqKH6W4kD1htVQ6UaZ1WO+vb+i4aqz9YQNKB0xcFRVj0CeusFLip/H7RZ7LShcCj
uUARE4ExyY51xPEhNO+ILOtNWHIwR/eIBZHCs4r3FCUHJdqJaEQtvgrJOaBiMZSBiWhAwvpcnwZV
/pIT8OJ5vHCvzYvP+91FENzQMnVOUXHnIt+psy3c3VUwfSulf4QwL3OEDTrMYy+xLjdMFRH/MQ+i
U+UNeuWMzLeZ7XG8GA0xBjNWCyozNM788llt7pOKenX5PjJHGIVR8yXE8dUCpV6PzWMrzAlrpGoX
Y/o+6CUl1Ok+lYLitSr00153pck4J1OwKQX5pHDxhO3/mEvqk0Hu3MqQSQkgOJQoGYWQIv/i09xZ
D635XHaz5iYBaiB/nG/DLD/wODjAkPVKnaj8MgVwSkbfOVCeP02ZcE3LD3H0heRB1ocmH5tth8uK
dSZNt0S+sWiNm0GcwlMtYDrBjDF5ftV5vRhE9gIFg5lhHM3UGvd9ziGTVGhXgQ5GG2hWPcuSP8md
Vsj2M/xVhDgDGryPf/Q+d9qPOtQKIhFmXdKlrpZyXFiSvDCwn+Iq5DYsmfZ//Z///jtsDgig8l9A
m+3X//0vTTVNxEuGplsq7kx+6B9AF31M5bwXzHozqHAGCgtMQc9+IRND1WTEumSVV6vxrlTgShJG
ffv7H/+ffJflp1uSIpo6HSL1D2iPMWpjqxVGDfdr+PFH1RGbgNJBTBVDWARKhANR7RLxSv/9z5XA
Dv3H25ZkxbBMjeaWKi8v7N+APWID1FUepZpOCzkfNU6xWvciYzhPOl74WURNn9VHbHhH3ULPSTuZ
m22hbFVr2P3DS1ne459PQJIJ2CDpzuIV/fEEpEQTJ+Sh9cYXwSLElQAWQvgO4WBvhIcQ8h/9yQUI
w/Ad6Z71NwIsZsLx3KIPpn8YDsZfvBYZ/paimKomW3++Fi3yJVkoInrloIFZHtjgF6xAOpXvIV40
XzDVf3gSyl8NQBmLh4HFRNRV/Y8nkdCxm8tSIGI9p9xnDNnNUDR0kpy0uhnW5vLxG1L7VpYknme5
1+BErUaO9sgBcJmkO4UYAiTGMbGCXGDA7PMpafwlP3Gx3eK4qutnEw1IOaFMbTMeb0nsCdJKyro5
aUnVOjLby98/1L96prKiGFhkzYV69ce4ngKVpIMkaDZmxkZIHhuUnGr4h8nzO0j/HDmKzNzRRPhb
hiH/70E84nSeWkuuN32tXWHTXPrM2A8Gxe+WGVNSgjWG/DKXPTgGi28GczvG2hH/B5zDIb3oISMq
bcrzQAqFSRgwPmhT/bbahVlSvqVVfZwnABqlXnli45/FLvwp6qx2//7Dkv+DnsUapMi6JouWKYH4
XIbIv01GS1MBh8sK1wGLo2lgFNAKQBx2tFqmjGc611G2ARa8HaE9iUtZ2XTzOn0OJJiuYQJhRB+/
CX3/NpMaYCDMBSWAVjAPwdnP4PX+/cv9y7VDUWncLcwxWf/9/X97uUpj6YUR8XIZWXYnQbXBcGXP
C3ZKyvpbQkt98fS/jdo+VqhdBgjgqMmsUlNs/+m1/NXsUVi4RRVFPcLQP4ZAgLBEEsyp3iQa3ROj
SiZnoY1MITWhSq68QGM+tT0t9oA2xhBmX3//Yfzl9FUsTVZFOG86A/GPZ4ff5F9jcERQ5NSSTJG5
jxCJTjcTzOZKVopVs8w8fFkJQJDl4fTyU2xSV1pwMiM2OWzs4zcBUDxpxP52G0vfrZFQcA2OZVrC
7km5ZRPmSt75tQ/9DzgRe2yUFEzjfrdQltoFQ/X3b0z660/W1A12Y1k1/2NdQoPKABLrTVPstY4S
u67gCkS15o6gZkh/SbazZG1TCucx5Je//+l/tS8ywhbimQhwT/ljT1BHX+3UjD1hWjg9AqWJYWGf
90PsSYFxi7WcAsnQ/sN7/qtVSxUhJqnwfSDZ/YGTS4gL76d0qDfzyLNEcPOmm8Xb37+zf/oZf7wz
8MkyPlEGLCK/46zXnmpm/7D4/uWYZDJIisW8oMn955i0YlgtcsukqCRXGWgBTKwi1sgA04r8Qp42
hS81WmtVd8Qvc8HU9D+kndlu29qarV9lY91zF/sGqF0X6iXLcmTJTXJDOLHDnpPNZPv09dFr10Gi
CPY5p4CFYCVuJJGTs/n/Mb5BMx79cJruU7+8iar2tlXxh7q6RiZeSpfKoWIQDuG3qAhWcmKSEgk3
wAIbHuCQUBmdgFGBc19E/vcJOOb6qDQ+vnDa9Cj/Ptsbqmq5BnhO1UOyf7GmmFbRGAqwoE2AOH0m
WcZnJqHkOiIoiOQ8Zk6dPuDupuUA7iZQSromBVvfAor8x2/Fu/ZOILmyWbV0zbmcdErbUd2hMMpN
mf9UAprtoU792pEafdyBsEvp3xgAK0Lj5uPX/XN3gmrSRVjn2LD13fcr9MvE6wWaHKskLQl1CReO
zjNZc7HnomjxozHpTvmTH7/iNOIvrjmfz7UcjPOWYV7ujr06ikaiCnCHmRB6Y5TZbGWfiyp+/P94
HVNXNW4ws7k5ffJfPhm5B5jLKkdsXGo3o0/uEiRuMNWf7DVd49rn+eV1LjZbipHaZG/yOiAppOKZ
CzTfnPLtmdIjC9CESV/xPo3ElsC7nnm7+GrGW6eMz3x8ag1t064Ub9JcGdnSQI+lGaG6itkJzUZS
ownfJNbBpARF6Ga0KU0AN01AzYj8R+z3hUqWgo68BVI4il7oPo3nIqrwg1MAa1nXfY75sbG1yjpY
je1KZGFGXDgdOmKwxNwLTATwQi5DMf7AZ65sOw6UeCY75JH08ovmR+uqyAuSkEznMse10ycvnbPg
eEqrbWIhe6n7VXNQSoB9LDA3dXIhtsiQtDM+xp0bhF+7zFYRrkLXsXrzCHX7pwoTb5H4dLAdy6WG
OWrOqrKsZ4I/4/ELh+Zy7VNhFR4N8NbGbhMniAfcPnyMxvEcRHcfjxTtysLEhtKxmAxUlGHW5W4p
TUfF4JgmyDMGCKCH3alN86PR6Se38r5TjWhn6pAcsfM8eVn8pfZCE0hTh9V/LyJrN+TmCfP6s6WV
Sy0sHkYl/abZZGXqhiTjPdXX4xBS2CltOP7BY9XaxCuGfjPHlLjuCQ6qavzVTnLE1kaXygwfRUvr
VAEIanjf0647WaRejbI56ZCh6xbgd5zTEMm8Q1WGSxMboTT5gTgljqNvFmGHlzM+Zrq5x0ty1GV7
wjIXVK/xkG8NQ3sdAm3tK6C9TQodRqW/NLm2LnpajxGX3SfN14yilFLTEpI04go8C/Ppfepmlyxq
pzmFtvb6/nOtva9FfUR9u6hbCBU6cj6Zejuo5BuLtmBTqS913G78njlNM58NPd/is9ilUX47hvqX
wDLvggQ2RFg9KKO4xe0CcycMH8Iu+VqRILuXIUweP1DuZV7fmo3zSoY51Xy3ehLYEb8kLVE3OXzj
sRH3nEEZUxPY/pMRcmWh0D1oqRSfLFSZzsVk4mdQS/VqQB0NhkwE1bCTkEvntkcdMqusFRTt1wgB
O5KMCjmLym1P6p4mqG90m0/ey7ScX0yghu6Y4CY8WB7e5RGFKkvbdkUmNuBAkKcTM61Ek1GNMET0
co2tteR1k36lFN1L78gfmlBPdYWyJgxdcynagm6iqwTbTvafLGLan6cOgxOaatu65kLFvJzbq2Bo
lbCxSTTGMkC9q3CRytJ4QVwe3Ph99dXPRuiEjp5uagfOVqh024aclU8WtQmOfHmJ4NuynrkuOYDs
WH6f++WQEKExNOBl3QeIANka/1+mLN+5IZg6Zn3cDzd5ijjRIPF3omnIyXNuth6y4hQeumr/sLKb
FDsBZfn+C7y/8Vb4CvInjCW6mcx1D+WsX8nFaCtfjDbls0RShzgHW8skasVv7BmWjfSTxfPaTMX5
iPxX1aK2oesX+7A6kUWa4KmC0NocpO7Req9eYFDN2rQ6l11+TpsB6Y8xAosRLx+PvD930Oa0mmoO
SGjHs6yLfWbSFribtBg7iku7Cb/Soh+GM9W6VWSX+07P7kcF8dDHL3plTLFrB3ftOGyMDNW++MRF
LUQTtE26EQmST7SERVK/jHYD9CO+s3x00jkeuf4li50jKurXj1/+fQv4+9NmqgYfW9dMzbaty41Z
EKVFbqYlqXeWNOkttowOW0d6R6bvaN7FqX1sMQfQ3rboSSugLTqqE2VrznrVfaoa49xMXybo/W6o
8fIXvUvFRLwMw73R3ILx28UCi75TfXa3/pwmeOMcOti0WxZvf5rSftn/lBZ1a7vJeOOY7kMDN/Do
vsaY8EFQfnI6uDYwDIp+NpeJnZB18VIhUmHflV6ySRK4Bg4Oj8BZZ1Zz66DzxjLGiVJ6Tx/fmD83
zHw8iOkGkPNpsrncdpkFYE3FJSSF+S7xihcxaGeQDAu10B7eL3niZ0tTdz4Zj39uX02VI7mhTpt1
XvjiIbBqihjSd5KN0jS7IW0JskvuIlvdf/zxtGvX1FIpdxnkt3BZL6Ywtl19FPG7N0FuHe2WMzyB
3FPBjaVSfC0VY5+Y+ipWrZULW8CsmWUrA6dVM2wjRIFAqoi1MAitUvzPRtaVSYhroKns311dtTkR
/j60ekXvCfPD9lvhAxqj8GRYPXOAv5eRvGnarxqBhDM7hhGlfTbUrGmlvXwep6nPsYCEsdJcvDYL
CAE0oUw2ngVcwsToRwUE1oLqCOZ10W0lTLcZBk1wDZBIcjKY+QSoijPyFaeIt671R0Kiott34K2r
YQR0eagNDe9xnyUQa1gJiJjnsadgpunVAmccopCiyVd+nd+nJibyfiLIvEPH5JS/GeAmwSeWTo62
8zvLQCndpdUBL3r/doB4HuwkoE+YyCm1goPrum+ytnbvqSyjUCdTPDnTrlHOYR+D5Ii+U9dD+dYD
91NEuwHE5c11rXwB8LwqpmPAJwNuekj/uLCuN5VmNNczLwfcGMNwDU0muqFTvvkxernQWtrDLqtQ
o5UAUXyr2YkcEgmmqVfcOUujqL98/CauPlxEDtC+8HT4/xcTSWaWbB4CkW7wdCKp4mOriXZ2HfnJ
oe1KvZER7Nmce5nUbWp9v49g3G5GXpR5uukMmk5oE90GZAfzdF22O7ZQZ5gH6MHBZUjDIq1N31d+
u+/c8bM38udOZarQa7SJXIqfXP3f38gYq9iIQbNutBruRcMfi75a18FLkg3P1mTlfM+3Ka3DZITP
3O//7xecq2CyoJuuql5W5HgM7DYJmc2GxH+drneFviyr/E8ma/3PQzJFMGZG+gyU7/XLp7avk1wb
BTOGndBi8OD8z9IiRZ3lHJOB6BKbOSs25CZqbW/WSUY5QHIiT4eVTpQRe2mU5hA5R48t79S+i0zv
KYOZo/uEDfTIA2sNgdPn0/C12YYYClOj7XClLOPalQvCr01QdjY7hVxvpSheuJRzIuf3g/rprH/1
OukGrDuwF+4fnZuUi+TYVL82Q3+naA1I5KR4aSibgoR0Udak0fcm/W4CfukUcFUdO1K73EU5ApiP
B4YzPQGX0wE3iiavqRmEk1ysc16jA3gKymSDyRiXDqB/F/ADBErCq5II7RcmKSHrLyG7CbYER8+t
16r71XHNc4a2Rrz1AdaVKGs3NdulmAUS1DQZjSN/tB6JRV1v3VqefztI/ez2FDMKBoNqFC+mTB49
Q56yQrx4vbovANWTBYaXqfpaudayDEiewkb5QqmaEqR3HrXy3oDWRPjVBB5+iwTN9tDNjKXQ7T0e
4/vWAAFTONVN2BjgLQj8ITjSdxyAp/ZTHnHMZdirKE57Faylvg8ZDjMyTGHtfHv/f8fOCKnlKhcl
FZVQfI/Vz1ZV8+q9d6iwMv/h7bvc2ld+PZUUMla2strlwJbcpN11NDkX0wNRdR36oHDYWBop4D1J
YVzp2NPOcZW/xEH1ownr7aiaZyVilyk7JuyyKk+wOL6MZtWxLfXmSRX+iL9rHsiRJkSUYA9fcHht
BCyyZOJMOamNMlqxX1sGl1tY9bw10D1Oc7Hh8CUVAj54qQK3TouTQAT3sqaf5SifLAPXNhiaanKM
xODtTce432fF1Gn6OAIgslGkNtP6/D7o/R2pf1pQPohqeFELtDp+evTE8MkZR7+yBGlMhtOmmWat
cbnf1zWeahP79mb0tVdwbc/A/h8dLVyWXn6Ki2+NZmyMzfBmT8YyC+FO+KwKZy9848Vt5SkvAeq5
BV2/YqpUreseAYXu5yvqPViqPHkKq3T78bN6bXalpqXZ7PfZj/1x7G6hrfZVIMSmi1G0Ofm2bKjv
ZN2pSvLtWCQ7tXNWRohDC5XmkPPm0JHMOrU5pRJ1hBNinQnvCPX8Effmc+aqryMsuNh90LLhJanV
T85UV2+vptGWpBfDme5y9TUVL44qtxYb7HSH0u4qREOPgSxuVDU6Bmy28rRfDnGwHlzr01yhKxtr
XnuqPOua5TFX/z62mPI6WZslY4vwlDl58Awwc89Ts7bEwlLiE876XTiqr0WqvlKnXkFsW+edf7D0
5oQ1f5ZIFxkz8GlDzW8/vpPXDru8OY4zBnswTm4Xs25G/hrAee7kKMUzuLHVMFrPscV0GYTOjPPp
Xs2pLQWWdbADb2f2weMn7+DKuYo7o3qGa3PAci+3gYVjRjLLqS6VQ3ua7k9ne5ugBmIun02vPRFu
/Sgye98n7oHoXg+dh4iNZ5IKX6UTHAmifM6B7CtE1uIp/uTpvLIcawaqGs8wWZP+6M638C3JgCxz
lNAN52rxZlnlOa0ZQFFQHt0m/6wZfG2wGMRs6Zam6xz3LgYLI8MXej3mG6oDq4qAuAqeyQzy6qKw
w1McDvxj/8njPN3ji5WXfr1qGQYdaFP3phnql4N7MXZ9pfoUr3AsP43oGHu84Y68DUT+WeHbuXa3
f32ti/HmKXESm+ZUKPPgY9WRj8FUg9TFCUeLXspeAGBzkTWaxjpUy8NYCAcTjnvjDh4Prb3Asn6e
iL6Z6awC+nlVMWxVYT4Bqs/o5JNOAm4pHdfFFJvbOeq2VoozltgQhL4hKdZCkbhxboqmOr+Tj5Fo
ZrQfYfMVb2aubYhf3sRWC3YlHrd1qG3L3Fnmor0botdAd5ZenaOkc3YuHmxKLjrpgVIMa7X0boqq
PXgZ0BdlWFdjTf5zeU4A+DQKVlMMoGl7m7XD1mhwqZXNzziW57bmXQb5oc8hmGT+eLJSOiW6R6SR
wKQ9jxwQNinZvsV3dxtOwbPC9GC++OozUTZfk9omxLCZKYMxzAFpe/2iVQnJMSDSrEr8aO+ES4+P
sjJRSeLGM3c2miAnDspV1qOUVrOXAmkWlcWaHCx5MwZDCgs1Zx2xS5J8BCMQvMDaNIj3dL0g2vEE
4wSl1bKOgw7hpuxg0wGK6oaYgIgmuW8yNomGZwIGSdWUXzFR95ElwkqwDmHvhGvIQkjGqWDPCGF4
JmezJ8bBWOfEArlKcQSjh0eHUT+6+RHU+cIo2I85ar+tc5ZCC2pcgl+4JTvIS9487EFOVJ9d352S
Md/aSByDKj8qtURL4aN5MrG0ix+1qz3pKb7FPBGPcb+FZThzbHC3NA6eHOBIfoHJG0ixF25Ci9+V
+LcqoVYN4AAjtFZS2U5DorfLozc4N649YCLlTU7zAJD0NfrWtZHAPfTDfRc1z8IJ+kXeDOuPp8ur
z4/mOBqTg4Fs5eLAapd1KQebCUmv/UVlMyOTizkUJF6gEjIHe9mM3g0f8ZN58NomhfoHp1fEFGiV
Ll7WCgcYKgGhy5L2j6Z6hzzJqOfnn8xEV5cjix2mQceWNqJ38Tom4iDg9V6+6QZv03QNnihI8Blu
XaopAjndrIjCo1fptxGxOKX2+U7h2ozPourYXGOqsJcHR6/IyqzoLDoKeDjSEsVpg/69U+w9/3xA
KMChz535wXjP5L8MidZegETcqxWAZJfiI7m0eymrL4lOpJZr3/iZTgfLApbsE0TTQc6cZVrOI1j7
myDNX0Ug75sw2MEVv/GGFpgCaVOtVeFQyKnmBwSFBBiIs65ZDMI+Gw0YuITpshmmHmGqzPUKWmk4
TE4ndXgx8nFDXDOib2euEZichSpC/le9ThDmtBjwyfUipDy6L4tj5Qo07CamAVWOL9PdFJDB8H/1
ycKN7UeOUklGRnMxgM+KjxW8Jci97ES++YTC/t2xC5k3DDh6Cy2IKNS08a3LJpWsghicAlWoOnPk
Qo9b0sorMI4aCOGUeGMiP0ghQKAu0+INIxVgUhU2d9+C5UcY0QUmkQbSPBc9CaYDmn+nkAF4Bw+H
tgaHgt6j09q7WsVEmVbBrOnx2Lbx45gU0DeySSSO5zPyeYEJK/jxM3htvbQNjugeejeG6vSM/rJe
RmptZXnS5tAP6THpD5md3gyduk404mr+Vy91eURrC3jDAuTjJnQgKebwhXNq7GAS551UPvlYV3fJ
NucqdCnI0TjO/f651FIvRGlWfK5kU4ek6QX5MuzFatq3x9rwVSMxfcTJDm74k495bddDlYaSFFst
zmEXux67QlaQp0wvPW1fCOhZhuVFyoMTejdawf3l7x9f2OuvaFHJn4JN/6g2AKdG3QLHcFPFFQaw
6gxV5kXzhyeRVm+SNQSq0/Ljl3yfOi73WZM+llonamXnUvwz1gVUfxIUNnGfhnOTkMMWjSNmS4+g
UbWajdI+1bCZyILr0pPrngnCRhAzsEeouqnVJ/CYy6PCQlVjdsVnmkl2pNG49gakDZYioE6QPOJk
1k2C6I1Cl48pbtzahWPPRyKaA7+Qc8fleetwpZE1QG37poWju+BZuYki+FI0b2tSiU9VijFOwoTL
PGMjMv2h98ovuZIPM59KLILmRShDaMKekix08hOozXa4jif3eVkDTUIASEiYmHP6zOdw/L/GLtQJ
Czjex1f16qhlzBq0gmhNo0H9fdR2vU9WWuhlm64s3tKBgGMqKf64BV930M2lbBYxfsfxs0LmtQEE
D4hCJgVd84+TQd0qQ1jodraBUP0Wj9w+b6xfhlS+ZJMGo6+KI9yf88cf9trqT+cJxbs6/fG+u/5l
5lG9KkGQDPkwYQkR4GrmHjqtaemvhLWLXe0uFeV52p98/LrXZrxfXvfy/ByPZtoKS80wNvdrl6h6
OEP1odO1p0q0f2c7/xYK/I9fQoC9KxVqUohtRGIcS5kVLkrlsnMJ9CCUaWPk8X3ft90iQrYeUI3V
q1QS41L8tAhzo/s0rgc1xMvuwsygbqhxo32/dmZWvTGC11RAP7Lt/i4OjCOsyj7zAZwaKSI/RXsN
bLxYtQksz7e+xmgkl7qOLK8ndq+GMRjGgHOs8UE2IE3G5MTcCLsX8tQqzLfsabFF4zapcWuT3Pb0
bi6x3Vgl9gnbnXdIBG6kUuG8oYG/nnHyomAs2Osr+ZmYjRpLCHVnX1sHrUXGnaxJ0yMYEinVMre6
r+1odoTAcezRpLVG7nXw7QCScwf8kkwTlmAJYyKZBzoM4cToj2Ya7qZ9c1kZTy474r5mbBCpsAzC
/skMRmKw5DkWzYG4h2LpJMpNn1jLDvxspIQ/lbEallYod2TMyoNVhaRFYX4lofeTJebaQ+NNAdQ0
HnhaL0WdaVrU6C4L6uoFpythPLXgKKRqPlmFdUPD90kSUfbJTK9fG7wemgzcEA6t4svxxPkyILeQ
CcJOnYMO8B7Zra8vtHpeQsKNpnQobWrB1ZG3sf2YSMPMP/RRHG+CODtVDW3NQqftm5Haocc/c794
Rm9PuFU7TmiJ5AYWL7yEBqA62Kxl2mIB1ixoEB8/g1ecAiYeC3QeOtMNtcqL5yJQhhRNZQrzyM9W
6KdwuKtUvPtKO5gZn4r8LcLZMfUpA/z1RAkJ2/M8hNmDoEIeYERUPLluG2ZhmZ9I1UO/hdVpTWoB
Tlz47UR6pI+tsfJtA3h8AfFSKgRQpOoUDa2S+xq14ebjD/Vn4jfoR0QD2rSZcin/TCPmlxnNswc3
k7qRbnoi7kuK6qDU3LMUdjuv9H6leX6xEBno8EzXziF8Bc7wOfbegGwQmSfrKOEYALXSDd1P5qFr
QgxE27SOpl2C80dhNuitsfBbJtvCDfdNlL4oaXkMBcZoy8SILMk4qeB411Z/Bv54F/by1qL1NWt9
Tp6ydh67VRbmbzLhRkGpR+aWvQ2kFTgdv6LJ3RtCa1D7mMrPT66pemUGRRuBVACBG42dy66mGvuB
TdkoQ59dEaSU4PdrBqYNX92R/IxGhKvbjyLaduHO60APiDgZbz0VdkMXvqpDqd/RQKO7nUIMMvwp
n7MpUb1pw0sw8rgM6XfyIfNll8s76KhwT0hW9ApqHLnN02JFrbKI4aqS28nDNkAdt9zonskKQGUu
nE2aeCZpuzlnKdfYCZ2EHCOkLjx1vuCmhDsAakD6UgoUbTtxTf03fIr3T3VphGgNPWWplgXKU8W4
d63oKUeGNDMaU5t1BXslV3H3iffD6ZiC7bh5DSx14VvsZvJ2g5BtUdrfIJa+BX6w6wPYT0FsLQJD
HKf1pHUeiMH8Nm0KZWo81VV11prmVafX1/L3NtI1uv/8YkOV55A9f9e1W6+QNMjDG6j17SKIup+3
vmocPFaDwIyTNdVCLOlVSWSK5xyJQ+b4CBGQKbaF+VXIzZhO3NFB/ZaL4ccnY+HaUECQZqiIVjjU
XnbVBpoJaS2NbNPHIgULaczA+95nQd2vOc9xfSLv2JoKIZ7T/IXPJsm0T5QlVzYtGARddObWtKJf
FniJuy7LbNqgeYLb16XFo+2AGG69kmuDnHTjDeVyxEc6i2Atf/YUX5n9KZXQ06GMyw7xsvqe02Nv
uizKN0lDiGSRxxtTwDBzAN0vjBJ7lcCMtHetk8UzsMr8EHhovfELQe5zKN21nscHvyn1rTFMEYCt
B4SQXC7V2rZN799Cy1wQmHSOXIJD2Vus2dWwJ6yqv1ex//htW1S/mz5/iILg1SCUF3/9r7PI+O8/
p5/5P9/z+0/81y3JbaIWP+WH37V+E4eX7K2+/KbffjOv/u93t3iRL7/9ZZmjqxmOzVs13L/VTSr/
x6w6fef/7Rf/8fb+W85D8favv15euQXQiLE9/5B//ftLk7lVN1gafhnz0yv8+8vTR/jXX4e37h+7
t6p+G6782NtLLf/1l+IY/6SkbjscvFhr8GdS3ure/v6S9U9kPRivpsaQO30hF5UM//WXqf2T+ho7
fN1CGeJg7PzrH7Vopi8Z7j85+bN74SuqOfXB/vqfC/Dl7/Pe33cueBP//vuv+11sotPB+teDoYfA
C+G5xi6FL/4hDtHLKs+MxsKmRNxYFQ7K7Yg/Bb8fXLe4qqC0TcWVvALwz5NEgInNfiPKsh3uXjC7
fnkmZ/GeKEx1EWNq2ud1V8yjDlpcUsECIunQm8epiFd1X4CGauxvJtjwGz9SD5XAMK6RLLbzLXur
qXWyLT0yu2mwdNmUh4NBQ2Smzx8NO2KJEdpsvGxh6BSqQYgPp/LF18jFcEV8rIlORRnmHPJs7Pai
Sh51AZS4U7zyJkVFvqhrr4BbrCirELfXukmLL27OOR/y75kcb6AWbb2u+qDeBilAFVV9xLWmLN8r
32E//Iwm004wb0qo33qBac9WzJ00a2TJJDOvgz67ayPPPze5+UPp4m+l4Yk1Wqf2SwkirSiJJoE9
7s7gX47NkOycBIeBqlP9va2IIhC6Ed/GZPgsapU5m4YhSpBeZFSgYMNUZn6OJ+dAaZJgbhlQwc0J
ssIucV0F3cPQEHaVd2t3koPrHb+5sPHzYYvA6BXBCRJC3bVK8BxAzZ/VCLcqW9eJezuLMh5mWRft
M8ppuxIkXx5Ga7uoVlkDYL2MCJ4qxCiXU/gpctkak35ZLPPGmseazt8qlVLkoM1bD7RAzkVcVC0q
MfZ4ABpq/ZsZ5VhrDfDrpBwAaeZ/Skn7Rcpm7qbAVABrSafPVk7BL0/95Ibi3FfpNfnaMLBnSHEv
1IjrlrXGvK5aSbg5wIJMnWh3/ERnO+QF+Yo9c2PMkl7Mv733F6RVf5GSSCOdywH3wCNmErxaawaL
sXpUlZ6bEm4Hyfs0DDwavWcC6h4fSYZG4Urqphs7+FIGpzpJi4ZO5N9qo2PvXaS5HV6XlTnoHYFN
tLoNjWSwJOl2OtF770mPA/l3szZ70J3+HgK3jZWYbXuUkBJCCJTRanI5djwaBYMu0ox9i1NoiY0g
GUs8L9ZOhOMjopRgVpnpmjHcQ73WwdtM5VJ3J7MY2d5YsnXp5nEPVpTsEFLtS5BSgAlNR8MOI2qX
XO1qbneErQ1R8pyPdwJL6k1aRv3ckenBsMAWWxxau16rZwkxaMA/IsZ823237WdOL+2pUZ4sbYyn
mwp3usFhXsLBjavY/TuaNBnD56aOlZ3RjeRfDYG9xcATLzNdrMNYF48lfC+yfu11H1FL7AW3gB6C
tRVadQoYCnvXV2HQSAAHPlsf5LWYDLQWkqk8iqrR19R8KM2aKMacTI63aZqQL22ri6pSirVfKRN+
f65FSYJKQhhrr7TnXcHgQRDbtj3pnNpIKFGxV/xqylgm/c+gvTVkVUSBxl4UwttA9VhQDfjGiZet
GBNJVKWngfDXPW/FmQdfhgxTSOHm9cmlBk54uTfXHLKO/WYQK5dbulDr5s0WcA5jl35aZ/FtUu+w
zyk2Wkvq6mPfndMgRRXUtwRPpWENss1jWqzZF2ktDDWzOAJmFrM+R77yHvaG2BqWT0yhnpxXQhTP
SQ37A/E1aFiV20ssLISpEXS5UycWzJleWVnGvEVNtTF/Bq4gk63jPk9powMZq6NTgXiLvHQ/TEeI
wgmTleu0J7JBAEwZxbhsK8JyUuE+Kja49dHVxmPCZrtT3hI1eQhG/Fma0m6NDI5fWNfqMnfWQSne
XAHJ0s8t0LJgtclCIsyJokKYbmRS6FubCsRsik6tamUZdcFE6TYWqkP7QJXkLFsFD1ClJ3dCluhA
p7TCtseTRU7TCgHWTVo52dKevqkPaNH2eAKCkQAkdwpQTixt4XLKWQBDNJcxYYGz/Bu6M1CASKBm
/UDSFJiGMy1z8ODGsPeIGJjlYqlsQfoDlIxMd1Y5mDkTzTu4WUmISgdIyhSFz2HXAVgUwaLlSMBe
OgreYqXYNM00qdKXDdvboCiJo1fIDlU0sXwP9MuVbFh0Nsj3ugckxi6XdAzOMgS+IfgQwWGiQoML
prhkR+7PyFFIFhB6ux5z+2tdqPa+1GqdMIWAk5Dhq9QEaPGZWb2sMgO7qJ0SLhuBLmuwY6wyXZZf
9AHXdJ4quMqLY+KYcHlaJdpDil6HdUYRSIfz6o3OsW9gNXZ8ce8G5Q6TcHKs6sKZxawqilDKtRko
PvXX4UD3tryxSMNekWPy2hMaHCj6JGIL+3XZ6D9HPbb2fsaHyHVYx3pU1mCU8gpZMVOT5PHMdTNn
wEXGsnSBRIn+qxp4w+o9zy7qNlmIs6CP/Rk4fPBq07pFFBNc/JrMB/x2im+Re1cy1zk7ssJ47oV9
oAkBr6GfOJohVm6ObfHIt/VZe+qrl1aFGdsmYwDSH8rDqJbQKKtemzsiuvdGmeyC5rYZgmrN1owP
HIUPdVmFq0xOyE5V6ebvD+MI2KwtpL6oOoLXBZgVcoxwY5gjLJk+IWZynNu99jXViXGyU+/g+BNw
uHrUa5ipnafWs4EA1fdOusqvZRTTBIv6QzNlKGu2/4PDigqiHn210bnUyjvqcBoEZtr41ixzYnVj
tNG9xGRhG83J6WmE26k+l10k56ZnvYy6e2YZahckqmO3c6fUg6bvl64J3lAmLUm2pdIsypzyvVtr
P1mYEYINh7gZlFVlN4csRnJQY9yLpNQhD1RfDUMyMJhtEx9IOYWpFc6zKQNP+575yRP9f30PRON9
KTPCXO50tJEKSsS51UG771nNHQ2vvaOSjmTY/k4L4bXR3COebCKCRdBY4691pJa4k3ptJZvw7Jn1
wRiikMzugQ/GxSVwE0TTSJAJJ1TzqVBaaN6KsAAikhHRu3fVKKtboVmrIQS+RCOgZpJjb6JMUydt
IyJNlikESn1hmxW8MlDmrIWYnO0AFnVhi70y2NzQpuvnql0aQIYI7WZRrGapiMRdVZPGkI6Ddz+4
8oc7miebYswXzYpXVR2791l+ApzB6V2HnZdoUXfTgTPzGmsvWJsz1sb7fMTSalDF3FRqaqwDCYY2
9mZEyURfCrNsdkEyMqMGc9esigXt2u5MRom3T0rjNfbz8ZSI/dDX6qnpd3EdtNA5+KMr4oehH+JD
59TtmSgDG2BlgN8wIM4VUvxIEJgPsrWKxTwiwcay+U3SLFAkKCz0ggA6QZWIOTDiQuBw3dKTsWaD
UFm0Lf/MkigOpo9kNGjDchlavXNWUZ5sE9OhzBUTXpSPEmiur1u3shy/2j1ht1o+KIRodNo9e2X4
xZl1Vq3BOvtJslJzrT7+/U8eidB5p+Y3A5w6Cr7mOQlYh2vCNTYizNVF3ZX6elCUYWmkjb5qQtk/
aAqPrwagZWUBQpmHvfmD3DOixjturi5BxJc/6sKzFnqv57e5WvgQTu0ILQyhL9Ysbp1xn9Sw6cHB
2z21xk5NsBRDFm2nfqZK4tSE4ue+zfYldbx7TRu7mWm3D2maov4xcEAahGP3uglGIrlzms6fKyP5
nx2lpzzQgk1t2cN87OQZygWI+Lp+tHtSBqpka+ce3IUG0uvYFP7Cz6PHNIBcYOqABAitDDcscdGq
61LK8EJ7mvpwSCpAhaEDX/iNeLYTP52CAhZd2OobqaPtwf4a4PkgoHEtUFuAV+pZtbaalz90uLDh
hAGbL8KN1djrzOYKaWwXNnmlNwcOHMc8aFaZ5rDoea1K7h2IREjTiEDbZVw0DqFCACpiEym+bJ1z
1ueoaCLYRUj0SphvwaqKPHIxdO17ykSxyEw0q5lRC3Ck5k3DcyNzF7pqPharHF0cIWUlUbvDOMbP
UUMSXkWi+jSxgmSNVCikNqTFvpGLuBuSmdq3r/E3glGzI3sRh2qmSqhhtbeMs2159Q2uuXghpx1K
qxR79PTnPPPKu5JCshVa39mcY2scAQTbfYNNqvtOIdE4Mt3cVKUdzhMdlIM9pSF6+IP3nKZ6ZKbs
e3Rj0yo6iblwx4lM/5mFQG97IkzwtiWn/2bvTJbjRrI1/UQog2NwANsAEHMEg4MmbmCSKDnmeX76
+4FV3X1v9aKs972hUcpMZpAMuJ/zj3pqHAybcjJmE3RIeCWU6f6xJc+GzjZZdLMRdE19BPsjWW96
nhPIqtng0Z23ziXClK3vOH9vpkq6wyhlFSAkPkEMrEHLFBfYZfpqx+K7W/MbKbJMhsTw7EyXuN9o
VLeSMA0+yV+jipiCNnp3JctKMnevI0U/ASXIH4p7d50cstWLEgGHY3x3GxbUrJYqpLOSmIM4zrAb
OO9LPbLFzsZwQgWxhralHlKDpvTyYsInlFH2KNkiKCPVrwaDBN+dQjFmpAR8rwCMk+acOnefK2W+
NMwmXIPEH04us6xK/taq2iMgHA9NEm1lUnjq4w/HmexDn4O/5q4xH1NpjUeHVxwIydUdZXjFi77U
d/5mQEERynpbOU44eRNFx0P0JVMunR1Ze5pXtHJJNnmXFoLDG+KaiVIj0WXdqtlNktnBIUlhLYKp
9uqLp+qrFEX/NFXWD+IgsF3Ext2i7/2YVeppyXPt1HU9eCkV4lIuToA+kfAYzymeplU+IRuj2UtU
PxkPfmeOQTgP+4Mnj85MS46zIuB1yCXNkslnhGuDyUJdSxc4Wa624JG3tK82xaKHiYdrNzccF2jV
ufGLgmuuBQVPGxGmmeCQ7HIj0BSVTGWdZBBCxRBKERd+6vTObTWMW7cm2dVuf0ln6C800N/Mxj0n
6cDYYMj4Xho0BTIdNicv4XwYMD/SwT7MAdDS5DsRI7XbaEfAbqqESSTTmlvMfXTiHUmGXCxu2OPN
wBHyNAjKrksxwdJrNc/o4H0RFqUJDFh/yrT+tWpzduIAlj7NXktAB4zO/U6/4ZCSCl94+pvd/HYJ
fNvqIstj0TSBXImK1JA2ndBZHKqOyJZxGHzJImOtGg/Tqv8wSuGdZw+RgT2Zxj6LucrVwNRoIRG6
lFb3UMYg0PjnP6rkUC+SQEz4jz2CEMN9WQa0iBaeuDBviUHEw0w8eExECzp1AoQ7igvgWuWq2jON
E3VjLbulu+AsjnymMKEDEyKFwPtGEQ/5/8SCOnlHN6kXK+YUqCqqim5Zk4vnOxXIBxbXr9xcf8eF
b8HLvOfGxEuVol2ltZd8TjUAUU3gVLOLdpdch5ACHxzquvWK2YgaNIuRfNVj4RvztzzW9QOO3oMQ
IGjtJgrR1z+WgUs7kQnWtOaC8IHC23X5OVIe5tsmF/tzWm31njTcuaWCEMhZJuzO5dRYrd8je/iQ
Di0BGzWZpvEvSxRiZ7izFiAHRf1IQmJodtSh9IyGrH60sahiPw5PNmEHFEnR1D2nRyjjKqALqg8L
YT/Wuedpz6yt8Tv9mpDPiORL0Q5HX+jZzkhWqJz31dHbH9lTiR3Nj6o2DrBY9PtV+x33wFIdecgm
X8Bjzj+U2FoEoZKhZ66Pzzrd0UR1ObK9QouxIyqEoy4CWPoJkHq2ixeWs23t2SiRiKwMTWZHHtWs
aaHK018rzIxv6EAxS5VeSkmfZDFsyfoGtTRZHb0tNtGQS1J8+9zi0mag5Ne8R1xmVFQtQ2D3mBf5
OX+uEi7CMpUzMcbNl77V5/1cOV44qRmp/PNkANto1aD5Hfm1y4R4tqNAV6VN6TNNEEhEZlyNkJB6
65V3URORoN+Qfdfz+DZMhRuGpq+wIQVQTeGU9bFCg7xTXP1UoU1iJws5nrre+pVqdCz1k47Qkh25
NCqCVouTk79qwv7eLltvucNKXDYk/UriijeR7jLSSTUTfXVcC/nq9ZkWZNNI4WDeiKOymrfFJZ5g
SItHtDRc23GD9xDVWpDU0VPO4nQbq6VEraN+T7RE0lKav1rDkl+MNH3u5XQdxhiDYKcGxLm2CEFJ
CPqdAV3IdVleCjP5NqAOBFpf7lDVly6Z3Uslh9hfqmbaD2I4RxFNc3GBzt+q59dkdQmn0n53qVde
kXnuWlfY/9SQ/H8G4z8xGLgbIKX+d6Dn/8VgwNnEifpZ/g/+4p//0b/4C9f4ByQuNyeyic0BvcVP
/Iu/8PR/YHQUxOuRQkJEg4R9+18MhvsPPB1wXhLJBdb1jXv/F4MBuSG9zezN0UpY5cZ7/L8wGNv/
5L8TGAbuEfg1pINwbKzM/84yNrM2903eiYsWCU6vprpFHCPnisbHavJ+zWJuz/pACY2T9zomuWR9
apslvniruH/+aRAVW1vuPVOtZqG9K75ja5oun3+yZ2Zzjbt4L2r1G9D5T2l0z5WmETYDJ+KvgkaY
rIySszGhf17i4qIyaeOsrUDSC9CnxS7E0WzKZpMT/SDPQl4cOb50PEFPMOTmlyili0ib9e6MSXhG
Z1M88bN+dL02v5D/muyljKpu5+ktpvehiC59Oh/t2OieLKOXd0bkwlDqWdjDCN9N/Gpic+Pl6xT/
lH1zLBAxYYditAQALF+bDLf6ErlGmMylderjKGLkNa3nVac60onkY4wM7bVI7Z8m9v/nebRaisA0
XnTzW1ZqenUKi67DFMwx3WiLxljelQ6C61ETiLTYHsHm6aCxjPnSG6g187yT+Jt0Ynkon1CN613d
YSYXOkbGHY3aiq47Z90ga+VOjdyW4r5FdIo0vrrW+FRbtt+W/XISvTbe2R6gu1X5Bx+tcx1A0F9p
SPcHA7R5HDNn12Wp/lRRFg/rzQSVjBm5/kk3XiUCR6nH0cGw6PyqpaB7gZbizCmw98AS0OfrXqeO
WoTYtP3BHt09rffRPSWiWFPtIzH+lqsAvPZSi3VTMzuf7+6ku0o+WFiiS2yrZ5f18lY44wtruPNi
T/1hYUu9W42CFjDp8tYmG/coTcyjnaa3uNfe82VF8NLDUkULFRl581WhrLwIbnE/1uuXqfHIp3LQ
RC1j5iKdokHHmB3jNLpbPCjx+W5KyZ616IKoJmoZpjF1aXehUGYxnwZR/8e8WfPfHziL54zETbT4
0OrIVP6nbMZl1c+jdm0vn8zLGFUyKKLxavaoZ3G+3DpiPk+2mbz2CH9OJf3dVAiSs2lB9AjScv+D
tJVwj3/j2Y0NKoOqtWziiCXRnhvH+d+EPFoCdK1RGcjMH0+nPCuAC+ya0op6ehmywjrpIwZr1FcZ
fYLyvRC6hrmD3tmRpibP3MKVuL8i5nEqld0HmPLqJ0Wk3idrulKnuiusYvrh8HvbdWaq3rzfQA5L
gLVvuYxcpT7ZEdbOEpk8EHkbhWlnI5MbNX9kOybSJb7JXAZNBfLZD/yHCiQ7UB6uImV004mUPfLb
HYjB3h7WJ2dJb+OA9GdZnFMzjm5Q1k8it+QlZkYKddETTY8T627pp96Mil/auNqBzgx/kFp8a601
fVPDFh8TOxfCrV0SfmDNskwQPyzkLdOEoupFJ9enpk9kqOP+Ru7Bq7Fo75Onlhe3NUO71b9mRmpd
K7M7SxrDH2sbHeKIEi07pazY88agT2vjjTbmKit9K511dtrpZa6N9Bgj32Miyi2C1KmmRbRyHKe/
RWT2hyYdvohW8nAnAhWcCaFEwth9KSlEHhwMUkqlV0lSXmgWP9iVFHRBaYdW7vVBT5k51utuV5Ur
iejD8M2RcxssPVmaKQ0MFErnJ43Ndvcp2UckHGgMZ+GyFherY6R2VdUe28wcn0tnCDviuXhJ1REH
Qxu62RKm6VaF00zzlYQtI4wcIqRrGN9j6jBBi/HD8SagtbQiQylefSGUFWKaoMFKc640IFcX7KlH
1+no1MhcQsLsjKIQ3iBD3+IWp05Jkzrh7UrKA2scnRH9qvm2lk2kz/FF0+0ZaW3tiKaX/xxJ+BjT
BDUu6X7jEMjcW7zq0ljbcgFI6S+QYjnMZthjmQI7sqyLsS5vfE9PqxO9gmPRtmolI2258p5v1GI+
zOKeW8lWrrL12rj6sY9pkEk9K9kbUZschPF1bBaq6Xg6CL6MnL3Tgqi0feoblddfWFiO1YZV2pHz
HMuUlOQJSgJxICVRkedSvpU8tcLTsD98aWzeA3hUaBAxo59kMScwlcpvaxEfxJQgII1etUGLaOd1
mhtSLhwgtOPapR/LvqJysvIO3jzSOEP1pz8M7nigE4Wele6t68X84tKW4NB96iPEXm6LoiAQWPSk
WRi459p+NWdhPa3DvhareepM47eGmBb9Gd9nlkRv+Ga/VjauNM0sD+TpJGGTViCvOB4FnGLXzA8i
TTp/ycp7DTkfREQQhxuQhwQNnk3WPA4xJps0XebQofmbzMMR8h3kpOqFF8K8YJEbk/KAFBGQvi79
3iVYGg/HBltzKMyt/aposj02Wqf5Vf7MTNKFJY7xAIc/3TIYTsDvqy9qXH5ZeAePlqkeaeuxGTR6
ckjQycwJprnGyt89jfKwz5OnWdv3WEdZPMaaQb5h+3UsvS/dYAMIIgE4zCXpQdP2c6ha+6KnsOEZ
FF6ar1iDozdn+N56BMXY4tHrGq0xYnbYyFUPG0UaiwfQlkoDl5SeXKuYMKg41+zDVFu/6yS37ubv
gvR+ZgaaCxn6LVv8nfDccTBG8M2k43eJDL3tYSyj6BFL0lzLFJPkOCUH+m/9zzMOsoWHwWLI6Bzz
Ws9jf1n65JjPtFuwkjZna2rfEWOnR63wWXWTA1KEd7Li6AJy4R3WpnRBgI1DttDXRTI0zYrbk2tY
y1ZQvob1lFK8NpVgyy92RLn5oMOFr7N9Z10l73t7ItlnfHJbq7vjtOe6Y6BqO2cLzEbOvFb189jS
sWWt7bVewNmaHjkZF4ds+fRPYSBUL4ZhL5xBO0ZGfY9a4T48KLCHS+ayX6up21GYi8zQHK5soQ2v
DeSkMM8SpSC6DdyjkZm9kENwseoNtFCMsFUSn3qvXnxn86o02mj4QtJLhG7iWNa0BeSrc20op2wS
gzprjUoeVRq3aEmtXbfGGmiyFl8yNz0V7qrj2IOmXgbn7wS/sCNtaA0sN9EvY2n+kZzGx2x2m9AS
MznZHmmt5CyvAVMJpU+RXZ5z5W7lz+oDv2n5jJ4XrWdV/dAjUv9bc3iunKy/lBwm9za3jUsyrOQu
18SZsD2cciJ/Tr1u70TXs+Fji99rk7xXJQRpQsEM3T9mkZ8ByKKQJM/q0uMi3pM2+VNDRIOz1CQi
ZXXUw1HeDaEwA1kuu+vGGIEn91xGT1QkAFR1hhssesNjMlgke2NV88tiqcJK0Nqtx80NISO6UDX9
HHpokqbnIRzhxUJbWcuFgPer5EzbuyQoo6jNJl8fF4rWor4LCjfmgrAgGxvT4XvTeBgtrbFPTtvm
xEmy85fRDHabTs9k41P4tf1pylDiW06dHLhqaOnhin3NDXD7daV1xx6TA64kFCQKuLyNskAfOcsF
/usUlP1ZAQQBHKFpjr4V5Pqy9jfFvifRg9TPabemhheutvszd+o8xGQzgKCwlowdJUWlsr4s7XsN
9R1W2wGbbEftQL91CFaHjYBH6SSG5btZrPHVcOlytqBApg5Fi0o76h6bgSserRghiy997/5Bpl1d
MkMTb90ozgMAzzVnpGVuaT8EYV64SsS9NsUbLyc9lllCXoreP0Zpn8ws5jc4y+KgiLvoakGLgtWj
xJ0pNpqabg3G7deeTEZyX6f5azYNdcBRpCdTqArboxZeO1VL82SZ2d+ERBUqSrFE8161NL19nuP4
PnYZl8Eqfiu8cnbmQqTHRqjxkPEQBrxQ4he2H+6SpvvcKbUXri5LLuJetvpD59g9WmuHJXCmcLGN
c+dke8UPh3D7yxakssZN+VLjjSGydSBxshga5k7E8LY3vyS60YUi5bCA0sIapCEtdlW7x2Vtfukc
I/QIK0m8qn8UM7LNEUnsPq6a8vL5Aar4o0pT/nUtZgEjcPIS96A8lMelA2TTwlfwjXU8DX3T+hr2
fc5hvhP6cmcg966kLVPaFL99LpBt4qwv0DlJQmkz9SDWqU7QgjXrOgQJ02CglxGkdWtaYRQX8zFe
qRhKXUMdEZU/5W1c7mtkfYFTo85GAEeB8iIREBf5nyiSQGLom/lXsxFVc2ydEoccn9noEeoN9Y/P
d2Wh1PIYp/ia6faTVzf1I27gyLvZrveGPf+K2ZD8FAByX7W6ASHM5F1bS72vneabwXaHqyTtQFnt
+uxCmPljKa2fvDJeXl9PAQ4zOxhkVhzScaFYKl/i/WpOZ2c7+nvSFMCz6bgrjeyErxEhF28lstMi
7i2zulSluQagcf0BHe72Tl+Pnlb8inSvozxlN+ADu7fuadGzJjQzRvNulC+mlqShq+UXpXm/58EA
qmuTP1ZS/WLFtSgQp/NPGOwNo0uVUA3nOLdpHkzZJPdebGbv04qwZLFd7DS6wyXHo8zfy0PbL1Ug
o0HsSpMuwMYe8NMgBB5HcR0H45cg3FZTluebi2GEQ73qlMFMIHGJB5KfRE0wxvAOms5sZaPHgfiV
064ajTxsYgp7LFpMLUDqQ4c28mq/u5xs96kULyZABDUxRFZFpdrrlXvKMf99tSs0Y1EJQ7m2jvk0
z++fxrtn+tXd41IM66GajbvXblHKdHdqSCsWUTT7pGX84K4wz78dMev3fFSkP3uEA5fkApsGDV2J
znCNx+gHJTfta9Ybr+STHoahyYEDJ+dKWZPEIFUZeHlR/qmUZnpHpYJmWOsvv5XkTOWRCIpN4a3a
k7WKaV8NSEmMrqtOdlw8D0DWUVJBWoz4qVO5PQWeXAEZOAC8ovkVZZ15tQfSazrLuYgsXe70m5al
e8unnNyGGB+i3mrdFfvqrRrQKPLCflKo4jzbkVEchrVnSTRs/YbBdNxnDbO1sh59BSGedG0c2g2P
t1kk1lem3FfgWkg6GK2yvzMDZEjAJ8SB3dNCHvY+trPloQPkCIfA2zoBZorLFAFLWbP/5ze7aOvL
ZHtZUHjzxW4s+0YHDNKkbZorjYg+y1Td8sjR91DT6R6mBAaE2T0sdDM5OEvnXXUaeCc8e2jv+bAm
YbslO0ax0MM2NdZw6KsNzNYpVWGpBYL/yAyepGnkf2EwW812rL1MhEhfMBiMm5S+uiX1BnytXs6s
AHhDHLnPQiFOWrWMlxbloR+5GcQNxOolIfLo8vlZIwinGhPqHMHNEeNR+x67VXNlQnOPoMhPCUzV
C/hk+WQPBRsaB4GvUqTBBn8XOPPw04zS7MGzkj1mPW4Dc2B5xDWF6tConxponmtk9FiWRjEzi+JN
ujDqZ5eSWhSa/qgQFPoandscpetk9B00qpv+XmVq0TVaFi8AoOIolkGECA4UilSC1QsCnsvoB/78
Ysts5skqpRdYQ+qeB5s1YnSaGZbP0N6mjBhtVQ2bWwhCAhqMZLDCz70qCps6WZ5EsbawDZvibW2K
Swb2oMw5e9Eq2u5yM6N9wIPwLz1xcWMDbnIDvbTZvI9kbsC/SHVIBpW8qbm0zyUIPZomPX7jlF6v
aIc/SEBPnFe9cZzXmFw1RvlSnuLFbv3W2RQF8ZJiDMlgJ83xolc5m0rL2bikAbAuRdsrueSYIEcw
s7E6IP02HoMbvY5s7HsE7+kxj+FCFoSdpyxzT5/fdGpm+4rKGH8hLcF0W3H7fK/0QmAdLp4nZuFH
XW9t1hsIWRsyu6xAGYEVGR+RHPEcCzc/NtH4tEbhopfTg+0LphAph0iR6SSTuzAv044OGMgY3Ok3
qBrUjeu1BQ24tZp8IbZ08hs8UXgu9L1oPOvaUCKLXzaursnEsYRfugfcM7h42yI9tIxeAVo151LZ
NC0u3mmwPXUbkc6BEmZXx0jRJrlZ5M/DXAfK7en5VHxLIqGCxKv4TXVu94amfD62M1FjXbvepYMh
Oc6j6VasQ+RbRpPctW7t/Lw0p5up04uMkLMJynUqrF1C+fRKLRl6d3xElkW9FAc6t60+H+JV/EHu
AKMyIbGKE9akfBTaIRrMoEw9Apznnqx0YyFtLu/p8dk+WJXRH9YtU300nMs46RCixTwcPwcQV0Op
p+im7jq0oabo+Z+v4lQZtkJJqNOZImFbmVJMpGLBuk5/qIJ4mZ3mMpWa6XOi/lRIP5ge4PEMbqi9
17uDn6GJAfTYWaPpnjQb7EdPqZQZV3qyLdNujlF6H7qs++rlzRfc97eBuLYvZXGDyqa2DyftvSiF
uNlastcxPB25MhDkL5ygTda5j7UntHoZ3efB8ZDAO2t29VY6+tzExINaP7WxXV3mpvuOcIfn25tu
MkG+FM3KOtmbiNmu3qIi238uklBf7I1D8Z2cq5VqcpZbjTwo1+pL8i/49rsFJLWS1c+kW/9Usdvu
vY5yQpJ+pUQJZSa3SOnkRLiMOwVxOX6ayvWwVpr0F/iz41qdE9V5Ib9komnm8VRrunmttJE61zi5
2ar8Hid0NueO99PeVryCKsZtlJ5LelEjnBYXUI3NdRFxy5/LS0duHlQzu7rVGOBNEW/agsp1Vl7A
PKiaPQdNt885xneM0upiJXRikjeNUshtDBJ0czbAXAsHJuUviNV2qZAkAVSm/qbsreW0LjsQmkoP
P3//jG5LEGmr50ur/qaNfXlwjZVVKB/TvZAtc7P5dUHJ+bQU+X0EBb16jst2r4zrmkMvLEtihXXe
mbelROQ9TBaC9tJiqQDIbDMbzER0yLMtir25K5/iJZwy5Bb8HEmXh359dCUPutZuam/ZB4Vc/k6G
bG4dJ1M3EFomQDoPo6L/PdYn+4xqCUlfkR7BkmgRmTgI24FskdJ0iejHxkHeqQtGMEp/jAAq6wR9
0cQ6M9f0pRKhjsRqcChEdNEzGfGBNYGU8bYAqcvS9pgsvDgUioPujecuKvkpKFBMJp3kHJp4rk/T
aH53M329t5Z8KYuMQhyaEJAo2fxqPSzZGuheX/XqaHXRR5aOAfswd5ZetGTb0wTq2Q39YyUw1w6w
XfOz1OHelcBLLsjwX6cUzVXLlfY6QO7ICnL8E0wZouY7tMdLPWdjuI7kNReQs2nRGv4iy/RcfJUx
aLjip7QzW0YrS1YfZpucl8UY94PJdlFqmnO2m74I6HY4emQsbiiofowVguiiIv+k8eJAFi7jf2Id
8pnAUkcC20gLfAf8fQiLJu6CoYa11+R7NnXmuas4dybDKZ9HIlVUbZ+ZvCzc7+kY6iPKo89XnwoL
pTnSoV31M+7H6d3r7beKk2MtIaLS6GYuY/msr9S6uqhWzazxWDNFjbhnomPaKyeqnzE+jKNimDLe
+hpdnLL65DIPuHQiRD1n3qffadfQElDQT+Te5H3t0H55N/vkpZMs2t5aPMj65JPKiP04ibyvo+fe
22xld9gylcd20i5D1WFy31bTweQMd1KmLTddKavf+o8m+C+lvqUJwhRHpyXYtWYQb5znO+KAk+No
mdHZGxn8OL7AuIhXQ0vo7szGVKwxCKvQ/Mav3WLhYCLdMrRJbr442wc7cW65rmj93YaW2KAss+q0
vbeVDhi8dXrhriOoUV/slehSXrfbXNI6oafd8KodLG92svmj5hnFlYKe4lpK7atEFrXr21gR3DPp
96rx0F9yVPe9eEaiFAed+dfVevNYOuO7qVoXNMNie2qcrSSTzq68U84FmPQR4fA5z1ndXDuDhgik
Nfh+5buuKQSLVZ2CHszRczcl37j/f1VN771mnFzwJSiIra2WJFutzge1yd82KZrWpyiQ03KDjzzC
HOFNdzXxjkwvo/ktXvvf2ZYvxFQkzgYK38BqixlNJIooD/0dWccu+jLRcY8Ta2q1SxOk2KreVr1A
xoicotcIUu3nAf43gmLN6sr+wgh0HJ2O2tNxjMIVF/oNQQ34jJGc+crmVjyzvnXItgsq58LUc8bj
ZDvuo0+L97aeyLbWjbfG+ugoVwgc5eiPNW2u3pTk+8ZIClrCzQq9OyiYufZfpF1Ge7OtATvEZF6E
UX3RXd7OaGNgNAckWWpev+eN7ELT/k5asORKxWbnoL0PxTQbrOIMKDSFHgrIwLPe1X4KrmkaeiCx
+r6ssLTX1bMeSvKjznN9/jY10d8ow+XUgLpd0crvdY7S72VtvKgU7CYr6xiLEhcLvyLtkNRJ9xit
kRHFvvJ0iFuaoC6Poj4jlYKpdk2QXqHbJbgHGe2sPAQhVJru18yt9yndCbQfxd+1flEHZ2zIbMLH
49eduVW5Oy1gHKek1zNhSrwG+zlq6h/1kLsXL1qn4POfcmfCi+o+MGZ5lVpF3Svko1+v7BMW7beu
uTwNBUtaOlSHxl4e0RCPJ6XFxm3EdpPKZXrwHCYHHnUfWoyMXdcevkTxz0ZDem6IyDpFLqAJO1FL
woxX3yybVDMP95U/lDEpT1GXfrOrjyVWKVwbVUJphMAuTpr4ooa44e4v5ss8sTESif7M+gYICwVI
xAWKvmKl9ln2+xxvyYJCC42b5dCAO7fFdVlEBmWzcHCtKQNJ03ZPxOOaV138NTCMfdLaWcqE72XD
W9Qn7as7fSMe9SGHBGqTYwSfn/t7zAn7apHU7OKWVGES47wLYM6DMtuPaSj7F2WGAPheYFsNtrvV
AGIU6d+ZgypoG/NnaehvUkmPeAcv2wezhbps8chnWNSi/H42nyyEYz2qtUOSqqfUHl4tYzylLB/h
OOCq8XibS6l9RKqzglgTqCYHVonGZifXulvPbsvPstsL7UhCt3OeOx6fWBcX9ht8NnTyyQrjv1sW
3cGZSBgcn50s7ZEApLySsfgQuqD2nHEHKkWKddoLBMeBKPT3XmM0h3x3cZQQy1Kg5tu1GpkVZU3W
AQsJ7RbvWp0YPDKMLvSapLXt7eTUXPWCxL04lt7t8zOlNFTjk3fqJWaZAHndeETf8X1S7pcJBTfx
RbjUZBMrqH0+fH72+UFbO3yWhnYsyai9q5IW4LmPPxrTzEhhyZv4XkcT6SMjleGffzdsfzd1Y3/o
Le4J2NYUMaoU4VQ5tb4zmcDvnx90w1T7AT3OP/8uwpSxb3sYEsea07uu3PTO6L+elCoeGY0F9//z
95+fCb2SzAQtNklnrycacMpQu+nZxg5hkc56m6rmDxc5R2zj4NBh7PV7rSRMARvNnq+PDW4rJjEB
hIMmMqnXGjL97HnWu7FsYf0iQzes463XMioaSD4LjLVpQ+Ex/OoJZcqaS5aabkTTawY0eR2TOhC6
9yIRZvqLlaTULmfUdIP3gcU/iMePfY1DsHPze1KCkJmRfEfUSmxFlXyp9PpvOSVfzYme5QFTjw40
2XgLy3MDlNMv5qE1aXXSWusiZqgVkpF2KLjPTlVAT08fZflDyvGngPwbVCtIcDoYosWq7HzLhQ2t
FnfEncor/QtGyG7H1CbJoo5L9dLBo2ZoJTFJN6m/gpztBFuc46E4leg0NI9QPDv2q0z/Wc4kbsYE
Kf/CaFCxSVnnapqJ9Wx0WJtRUS6fZnfi3l3fGhGjl0Ou7bBVoX0m5mI3b5Ub1fxktUIHlP6xipyk
WRxwqyiQVLjOcy5zKN66vds0nrG2DmRTtjrYmhUV0NGedkJut+XzgUTH9vAcAYmj9I5GttLhrh3n
fI6/mXbtoFthPkgZGrXeAsfr86sT8wXRMPwoCT/Ul7Lj2G1CLg0f6Nimo5SvqefbVtgdMyJi8NT9
ykd72qW2WQXjWvaBRjd16oS8DjswRUYV7/KYvV9UnNGYXiHSXSpihEiEE/7kZcA2e1gr5uHCyQNj
6Fh9t++iNT/WKfrCnLfujNF+9WonSNbkY0Ys6WzPBQmIfprECYpC5/eaYPir8iw/xO70ktfZvSqi
Z7hjEpB7Q9/p2dzsZYsu03R4ChTLmeUuPvKbJWwa+82FJqKNEIgnFsinY/uPl31kgwNr2qkN0DNL
jOx1EtiVPBYKe4YZlVimCeRdCFkM9aE/82+/TmPT+drQIJ1cyBstO0TiufUaGwl2K4l3sk4RSmLz
B05rv+GOPMw2XYzcHX9sRz8ytu9pWS8QWGcnTnjA+HhvlCW/gZIAlGJtXozWJkyVfnI3gkgyNefZ
cyYYBeXU4L89mYiKuvcy/hCz+Rha0EcrKgOzjPtQt3uEV8kfMgH4RSYDQmqE/c6cBgQdqqAnBZVL
ssX5UD51ADymnCUsPT3kfaa/Q0r+4Oea1E/06PEGl7ypiMplnO8h6AdMe/N2x1TAKHW3uS8npnqN
30+EJCIcCMOajaw7xX13ZOcsYdlsSJga0D5Dq7qW07HSKqwnS/ro5LaTIjX168bzAhA0LhyjwkJj
du2rJFlh1437MrUwhmNfynR6SMpuqAL0r0GRcx1OiorVFG9HPXNVKKe5qjbJ/ou9M1tuG9m27Rdh
B4BEonklCYIEKYpqLFt6Qcgd+r7H158B1tn3VskVdtz3G97BkOxdIkUCmbnWmnNMt14S0p5pNoHw
yWtT26GpI8q57d3Erraakj6UdmKQBJIt20VxXCtmrDP3isFCWDArK+hvAUq9MA4lilZbaqzoJA7j
/fvaZekm1mqO9kAQGAireGGq7zMB4Nu8omm/mDeS7qfSgfCV00tptCbcMXB/6rUaBew+L41veUic
EUxylE3vKSvaxpI4UyMENVmLoXwM1Ld6puVDB2NTT+IFBxZU++e819BcE9+C4vtgWR1xzYxqA5NG
nDFj4NJw1a7nTWOU3ZFEjI2+cIhX7TH1huqtQfKyHbvI5u1pn1A3Y24vUFIiEfdlzIdqqubegNRA
Yfc5SdKvWoRjWbIYF3C8nHiMPNV2nufpVIvgVWcl2nWMo/b2ZDyqtOsjm+ayQTS5gSG9XCC6hpX+
rSrDl567LgHkgsp84qBeLm+5k/+whrbyqvIUDPYxrJrX3Oyx7wtox/T6CAmidRrpNCMaaLl5J/eD
glGvzSPK+CC+I9sL52KyaruZm1dJeaZf+h11wFtYDuPR7Oyfw+IQHcyGW2fKfmxs9Q8IsI+UKZ0w
TkvwB+IpKG8wG/8Up9VlLuwkqwJ/zcSJZ/tzZQJCRDOKBnoMhafjpKQtoQPZ6AM3zQA0pcpdSqG/
6y0680ZqgkXgDvNCTkd/E/v+G//jA3H29uJWNA5xLCsb5BfmbbBEVsQsAZOhLY7N2v4ynbjbW5Hh
0qKnn585d47o47WjlW0HO7L2S4xRisGsonEuGxc4py3cnq5HiarPj394gR8YQrcXaFq8PAeloU4a
wT/fvQHDb986YeAblHk4MRpOE0WEgThWvJoXvo3akXyOgImjuqKMMnOLnetPJJ9fNMZ8hpaqanyO
Gmb5jyAfzehbJUR66KOmYUixEBsam7DB5FuJRY9eLh9mRWpoUBKz9/t34AO2jjfAVglHgVBGMBti
6Q9qyzp0rAp1sOmLdSTdMi5M4niNW3Ky7Q3eFJrwCFsLT9jvn1jXeWv/RoZZn1kjmUPjylVNkiA/
MN80qCplkeWSEVRc3yP78rtRIW211Q4dYQ/zmLNstdNzsdg/S2tpdrZxnW+nvRx3RaDEP/MpS3ez
M9B/KyaM+EsPd4xsZCnLd7x2cEEX9U/yVAE25+PLFsTv2JCcDS6Zj/LUOaflA3HQ8EXf0F9RFn9c
2zQlQ4ddKozhKiDJIs04INAzFiKoAn3JzghwIbjXw7xHlZiMenkOU2buChybpm/nQ6o3D1VXkfil
Vm7foN+zhOIxN0ZEvnzPR7v3xjZh4MBoYpMjuDhXeoRWzjK3tKIT1BO4CBlN33Hw1p5//0n9enXa
wN24SlRQoAwZP3xQZWHUKu+06ff0jTctN/BGFbVbD/2XVnASjBsawJqVfG7MVN3//rl/ld7y3JZG
0JHJ7BNJ8D/vzyzAnRNQPfqaarpYFds9Is3eraxgZ61t098/26/LFVHKJBMQx+iQyfhxLTU7odeo
JU0/1pUfY1l9QuONr4/ufqrlP6cq+PH75/vI4VvvgTV2Dzgg0mIsCx/e2rTOazof8E3TILDcWEm2
HIk9rYVqUPZrs2MdEcQlbX8yW6sKfnGgk8AclDZNwHU8WjeWgc+ueryJRvPKwTUsqKpGKEoQr/cp
C9bShfI+bGvCTenk/uE3+HUBtWFeWhZvGDES/Bb//ICKeAjmEXOuHyWACehZFF7SNlett0N/spzp
oGnKF8EgzHR4uQiqeizcEz22VY5IBlhONpzXBrDtMgMu+lKad4DyX/S4Cp+X4lMg68X7/Uv+l8vZ
gaWrabzt7Pcf33NHH2N1qaTu02qgwS+ZdhCcDF6E4YkWlNoOYM+MussOc/UPrNkbnfDDmseVDKuO
BjScy4/7oUXzlufGPA4xPN/WxTJvNBvlztCkJ00wzQ+aYb7TOrvaGAkAoxuup5nUaYPG708A7o94
4fXqwyDDMmyo0jTlR7zwoMaFwHEKttysWa9W9dCyan6uXH+Rt1SfqMq54TgfKpZS/uHOvoU7/vO9
cHDpwEs1YAMyC/9w7a+zLlstItWvVPWVnmCFckTMX6Tt5SJ7hGUhAAjltECDdYSjJiFa5JAhSWS+
WbF+CDJF+9po1oGsYnk/CJ/O/TbWcO41gCCJ8kqGPWgo534ytOsSccSoAsMPHaKG0oFgOimxMeqD
6nUQLDcgR0iiQFN7CePQFfRZNhhG5D6vG3a/2XTcuMyA7xj540C0Wk+A0YmhxLo0yJlg24AV7GBU
qGa1OYy2ZqQj/Wo5pjuNxl6mFW+JGj7qZK6QB8GgcNRA5HdbmwtlF1vhdA4T3fTGqa5w1ytnTQzz
2zSKg5KgSlLy9LFROLhxqD23w7gwFwMXarRUVEmvktxoD/a5wLjXhem1J9qD6qzQ/rA4/suGDb+c
khXgoE4BcVvM/maDKGKqxxlkih+Ohn1aUokrPv+aRK0NzUU92SEyjHRGM7BysuZWdhvcrc+QBOUR
PyLDZVqwcNw2nd5nnqON9AnQMjIsqZpjX8tPcimUDQ4F/Q8vXP56xzuqxSrL8Zh0yl9iRsNsQLbC
GdC/yUQlGpNFmX/2YSi/5nnzZiuzn2XSukuXhaDtKGMmXfTXzsFmTPWgPSOhyTl/sWbF6jkgoIDu
s0A92Exbhp2CDO6SvmKCaxczwMCUzzMCSP9dxayBDMJcc76IZERerym5cRIZk3wCh0Jfm6rr7WTV
Ufef8ytiBRZGZ8I1q8f0kJktn4xcPEwKs5Cs+QbatzyBQYmZFLJkHmo6eA1pEnvlzRbVyrAAeoQO
i9+P073gHb7PieHcNLjBDmWHzkvq4+vvV9OP6Y8sIgAwJe44FlRuYv3DbazWbbQMNltYZh8cmj2X
1oK+gJwNf5GD5T7sQBVpq2o0LY3Sz2pL204RoghyZkOvSf+wumvrif0fy4opePcNDQsRa5vx8fXU
ccvgspkXn493PFotkgrs/lOpNhdAg8j+H9KO2AQLAp0+qdU+WlCqFxaDtzgqW2C4WvSHk+6vqz4v
ycY6SMKqw275caWzFxiiIc1DX49igczU3NCjZ2DIvCGNNNozOvI6y1TnO/r989EEv5Wrg37Cyiv+
QFr+GIWr2+trQWusrflmbNjrqfxvN3GOO6dqA3X2ZajhC8SdgBW49mLGgJux50MLdB3pK3PPXWcq
2s7qeW3KWBEsnxWbuc6vzPUD/pve2NVUuxSTcXJapuXtD9fVr7sT6anmWpRgbqJA+FiaZSKKJ7Oy
Rl9pdGeDd1I95qF6Rh3rUKel9oEGLER+NP/3QeAcFMerS25tJ84jEsgexYIJZbTkpyhsmmMzwMpq
Gjs/Z/N4F+0nhL6PVT3lhI/rl87pqidWiPzExBLD0Vi5es8yXKZttZuNtHGX0nkNiu6HuiD/LGcR
7BW1y9FZVYWziwoE4TIhQvgmrI5qINaDLVEWmq0nUOobLWFHshYTALvccju9hruNWegkI1rbKNMA
T9qW17eQIQfNKg40CwTyINPZL2UBeClZ5nvuaTCjywhtRgbIGxWbxCRZnCbBWPj2UHVztx/m0vBu
BUjJQA/1q+jOC25J3CGFeQ9usNgNbt5b+idt5jifpOGnXK9es5YSl4BuVwG5csTB+bNR0YMMYiGf
s2juwkjCZe975/62iCY0DU/AJ5/mun9VywVvhOKOKK3OsaY8tnqHEWdCS2EZIfyyzwz8EzwHjuOb
DcTEtZKOg+bnVKBgTxyAahU7AfCfULtoWcwelweH1iAI+fcX1S/FLvQhKn38xo4UYEnXauNvF38M
DqtCzQWwJxVUa832doauRtfGA7xXagYIUCd+/5z/cvdL6KfkKEBh5Yb9eN7sQlXvhilqfDtNu71S
GndZPzinRCmyYzKY8W6xhdd1MV0aVFk5Zp6/9AqyN+0/4Ir1DwWOwTEd6is7IWYwqf5yTxVYP7S6
kQajaeW5tuzizE3EFixp2CL79bBvGEczCu4UPPlwTpLNYnElQkxxXpIUtCnA1qawx7s4Lr5yEKFx
rCvbCqHjpOScnfDo75boQTD+25Uos7cLiacybd1ymvQ/rfS29suvwxovTFPwu+ikfMrVSvq3z9PI
mFQaiLb9aKpjIqojEIS5VP28Tehr377Hsqj5t6/SItu21RwfQZAtftLhhN7cvrQDJE+bzM6z/SyU
l2lKF//2EHOKR+I+cfBs5O72VwSR0DykdbEJ627xdTIV6rrrDgIhHEOQWuzSFAPFfT8fm3phmJKY
wo9louSbqJr+z5cqyhQlpPGMc1z4SWSTUWC2P3NnVvy4vFEz2558vDaQW2CjJMYEA7KlTMBflukB
QiBz7YRYQDh9Q2BX/NrQQDbd+uWMWYiBhF+sD7evnDamoFQLlUfcyRxWhUqwV4dZpkmeuoC48yyo
wwO1KLB60/B0W0VmM0VPdc+mxSqGYq5+BmGH0BikCiOrxbOiT1EeSs+qsbMxS0AvrpgxmJPo+ebM
/Mt+hV4Qyx0wBznhB+pnxjJVZtRXJX7XusYPRE4QnhFxAG/iaS+waW3UtgwP8OAyEEnpUWe48Qgo
VHsuSFlt0bK4UwAfJoPfvtVmA44vniAvY5WGuWnbZysXO3rPwb4iZfB2PJvH6mokYbapwhS2kNFF
hw6j2O1VMgO/K5i9H/u4WXPPC/nUpXq8c1KuBsoXJvNIhHZmpnRnRZT9OUH8RHEBa3jQjWXbdPSa
QLxeg6BWn5NQdbwQ7XBjOMETnv9tWnMPqUoNNzRuK2Bx1k3tZ9wRUZDd1wmC2TJFgWWOJoy01a7D
tqVswpHRlUKe+SbrCuztM3Z53FoHrsEQCB3YS5ythRcRxbKBdx5uHAkbqW2/4Z09wOvTnkcjFZuU
eF88oLTk51LmZ1Quq9pJnmWK8izER+F1iFw9nFtrUAf1E3wxZo+B+YxgTHcB8YVemeOHTPsSu2Ws
MP8JX+gR3WO1og2lGQc7i7SjnhuHkGIfjfqiu13Q+DPYIkYfaVFrX4pcvhhF/sVuQ4SlPZGkM674
o943e2Ww5EGEGla+sDyaKhb/KsLV1wz6Z4SznJ2LzHDHxohJbXJHnjTpm+nKy9x0Jvb4vzqUaors
0G4eS6hPI0ayx5sxdV5luVPtPOvouxjCsOdIjn7nYurvS23pt4WSFK49Iq8asvgzStjaG2wuo5u7
OEBhezUGJkwKoJxvTfSuhovpOa2WeWOEvm9WoSUWSQSSirtug8uA63XRHxaUMc8jGnGSnVfc//pt
Vvd3GHk0VlvVRDdCdwHSG6KWSEzXuOHUL4ak3eexnRzaWj07UinAM+J7TjLMixOGP9cglAcXdiAe
0Qvw9EvzNOuZtVOl6iZKitnLJNQ6Yefd2mRcOuWRyLzqCTJDuK2aumd4YmRbsTBhLQDAHcALWbuO
O1/FcoqAIDsYYekgGgrXrXcOEduqSCCb6EyzJDoaCatQq3JDFKIH8CjSdtcBQ9gNDLDuTGCoo21x
fhptNnyLCTVEfBR6OAtOozenP6oUqSjavuqsxvGqTMFwkiGsPDvFA5VKd6bVm7k0IJ1tbSVib5fQ
oTNikY/20HLKNKHTcq7dlnZhPHBiwrLitHdF12tgRJUET8Qjxp18gxmKNaYFmbMbOoeGijGNJ37/
iHRIfRur9nRNZEFWs81It8ByNYxWvZdGZF9BZGn3kLc3NeUslK008WN88GsDd/SHWjknNn7ikCFZ
r34pq4meXDE+pzoJKSNm+l1XhfcIiO2nNP3GxsCEtRUrS5mqh0qyDnVsm4h5DWhld3IIBoRQVwcy
8jNteW2v1rPYplGR+VMWnvLJn9PYwlrSvRMe1nhxLsJtWKUk8yBLOpEX+Niqk+QtfY/68OjgkwFJ
hwhuRvy+jxlrb4C4hhvS9vJPefqpb8V2wm1FEtY0kRVR+UwZCb2TbHGNIwM8IBW6RsvgWFmxpDwq
abivFPQfWkkqbadCs2vUxgvS5MEoaPV1FTd+WRXGTlHxpMG+HY9xDvIwnPNPbPksVGhUebdVGn1O
22NIQt+25UzsYEGahl3GMNgLe3MzheV4m6YmFSoiw25PFR7ceNM7nlJX3M2qJHFC/ExDczcLKK3o
AnBJy0m6MaqpImTejXC2PM05x+U62JmF8RbUs76BhqDvO1tybs7Se1T3fAxJBQoS0gMT4BHnl+KF
GUYB3GLLhZEkjTZ1cXYabuJ9hG3ZxRWTe8FS45VwtPTUqHd6TwIGZQtaNfg092MjcPIja0WbpAvX
pmfvTV2zK8lmW+G1vVvKMtoj3VI93tfD0GXzvqzT6ShFjed8/dEMheOtttJakO7Y3BzT08gq5Fos
oTZrEBFNYbIVYT8hnrgaUsinmqUyt9riusxl4Y1klZKCZmI4GVIsPkFvb+tA1VzeycQlExIv5dyu
lpH43MUjqrxlSt5V58VML0bcW68mvI1W1hl+rdIAuzcOT6jUtjftbwlbdjdH8j23AKMhI4qOjgKu
P1CMu7wwZrcZmisl5XcAvQd7cBZY+zuDoxSF0fQdOQfuw7x9sCwNMBVc1YPRW5csDS86Pe57vZ1f
ZwN+JfDqs96qzkFvwJktAqltiD1x24cjAdxydPt4MQGeyYA4RDWmF0fVEYGCN2faDF07RFTN5jFP
a21H1t/TbSzTdwJQJqkCvO7iTYDOxv1pnruiPhmr2HoK0e1k6blMjOaop/C6uyDEaD10BsK8cToI
nkUjHvNkFqUXh5F2loN5Wuzse90lziVAFiRo8Hjd0lzrSZCYGQbztgRP58dasIuWUwGb9oK+DEmx
QRoMk2cgL2rjuClvRwykgVYQBIE5eSzJyLqT2Ce0WbMJNDF39iLkrgnG95uznOQKiNR55DZLC060
szfSgSDjkJh1G4Z0lVA2/ZDu6lrTdhPSVneK6RGVNKJd5vloWtXxmCZVtLNz7aGiO5L031S5rxEj
GE3gHGM0JZsoqFIEehjujQLrvVlhfR9XCyMOUXzCjWBQF31FWjwdqk5cUbQSApA0FSKAHsS/46CT
xxq91Wq7gSLdV16sy/c4EOJOLuDo8csfdTX7EkyjsWceqm2iHPOChdcnJpH71Fjmk0OUWWqAfQ9g
/KHZowJNq/GpgMp26iHsM0Sdt91sFDSL24OG7VfnaP5Ib+85n3X1lC3oVcYgPWZxJhlvD4M7WyK6
ICfZw11v0fbhh9T6DuMJrHCf/qPmYsrIfNqCOQWzBFwZg8hPG3+keXS/sBkL5K1HYUcsIF166Rfp
3NM6MWMElDETQQSWjP3qdnij+1c9mA83wEmYWtP1dg5FNL3PHBGdOe8LlnEk3UrdNa7Cnb9TYHWi
LgzRFPZcnIuxM4yuPyLyaEnwsYcHBYawiq/5ruuVFiW8hDIkzdQrIus+UY3GU/IM08yC8A5mAUKV
Nv5qwVs7TmOPY9XJHxstZUPLlSc1NCovEa3Dcp8gPpEjZvA4ODpTXYEWBpSgEXfAzhkSFsNzTUP6
eRDtU51PL6Y2Bo90i9BDVal+P2Cypj0EYGZOWsR8KQkxbUrVgrcJa96wnOJWXe71HvBAQ3ry2yyy
e5xIvalYPwOQvQ3aqnfqYWXX6N05bpiO1sC1qy7Vjk1acL4xuDay1VSFA6ytMB0NZjueBf7Qg1nb
X6ED6DjHTnXHlGwJ5txPSwIkDLJSMG5Ad/pLBNwCJ0A8yjgVc9HGrOfRh+PzqZY6QOeqeECNXR7j
yIZtHfUPtsit95EbzFmwBfVZW4D1NtTHykRzw2pyjEMb+/HUJxjUg3XPoNSa8shPjC9mrXAeLFok
yVVbabsOyZrfVnV8jPL5GtYLyQ7GEnwxI9Q2k7kZy2S4hoPBPZe04mIt7MoN0m+g1fo1EMa9Q+Da
HuE2VH281E6cOc+2wOOIvO+ur41TNc7Ng2yr9mEYUEQOFSjCtX64XbcjmvDt2MBwaXuUv70lpsdp
JFeNsD3nhd3HceWMHh6jz36uABIM6GN3DcEOO2ecj4tCnUeF/WI4o3FSchWDJYEXHp/M56kpJDM6
VtsgUbeVgzq0aPLwYUXKACikTkwnA0CTmJ4gsLKGpMNhRT9yVjDtp8x+DRYJAEVzngCzoyzsIBpx
WzdbcKRs6+u4oNexPXG1YV4sA8aIBeCW1qjcpEibDY0zNFfFdMxVwqqhgoKoGeB74zV2yacsCaIQ
AC6ylBDRbIRukJXGma1mhg+hI0Cqip+0MhyXqYpO8gd8dkWf5qOq4YoIJin2Nz6qKMUeMU96WqMa
jp3VnfUpqv2JIYstmys/DvFvMiNhTtPK6xykGpPaKV4zzx2JEepTwQwAKDXeqrW9tbTRt2Jghuvg
fN0AkUzOWKxZmnXzmRH881jMl0bB1WVwgpuLNsHxKDGKtlFzKBu8npqnZMSYdivLqE3kSxzjwanb
rHWD1dWEVb+9r2piP4rQwWel2ScWksHDX23vdZpfu7hv3/WuJ/m0HRamCSh3NkO4rmGAtj+pyJdD
SWVgzuoOou6FYdn0mkksKPM+zzKTo+3kAhRH3h5WBfVW0V7GDu691gV+Doj3ZNfp17CrFS8LJxwd
BlOwUjAPuyGSOvSzLrKtCIb8GgJvFxeYOPtCts2DgDq9JaTj6xw58wqJ52fFZB4HOd5PnbmLGU/Z
DkBKdxrCTvh5LGmYlbL3OQ7HZ5mfqmAJ76Y6GveYAIizYlSCBBzMicmQVUa8hwUqqi19C+xm03js
rcY8xMF0CRFcAlXWf1rNLO9y1T7PpK5j18aTUs/JeIiQZe5URbwZKI5d8msQQIhh2Q68fwereRlt
lgZdsK334/h4A0FxNlK58Z2NBpnthplAaq5dgjneDHXU3Cmyf65RLW7brsndyjYDCva4J39Gy+5o
IQdjOZ1HOfk2NYRfgQDrUda5KH5TqFpmc7IS/V4DjvxIfc7luRpk8/gy2LlPirxxjy/3VPYZMO8M
DjP9+92QOLVrhaG66yxklbMS1eemrghdbup7rernz/0eTfmmUsPmvkWIbuBas0DcXqxenoC288mD
h9gHsnwbG/6PN+uhHJdiN/XFfYpViLBs1Jc1ropNancvdS+eB2zI2IxmYCfG1koCMGEwiLas/F9z
JcKDlun13chzHp1Rviil88ZZZVMbduZhq+WYS1PDy5oCA02W3NXkGNyqzKaY/2qUZpUpjoWl7VuN
0SsoYXxBa9fSGbJLrUcceHvo1uKHBowLe3g9c6ySB7Uu9c928A5F8Ws44ZkxLKIYIj3DH6lR9k+6
sF1sltouaLtwj7PtEOKOSRfREvwCOyZyojucg9+NnoOcRWNgY2q13AQdjiAE07jV9OdU0BLTtN78
TpxD8aYsIrwDRk+1Y2vPTmZu2tB8FYMc7vU4OzaqlZ2SOn8MGwovQxhwX4LpYZwNBQWWkroAtO1t
G1f2Me70U9uHs9uOQr4PWixdZZZHEwb7PbXomUu+NElSZnSm75QYj/HtBFeyumox04sY1TG/koOg
DQijNRRoSroVG2z9jDT6UbgyMXr3yALGmXu1RbEaWdSv5ciy47TiS8u1vonCuTuKZZhwVimF66iz
yzIR7+NuPOkzI9BBqy9/gSBXARnwp2mXwNLG4EBXYkpIQrcknfdg5tocenTGRYmdJaVZmSdPjrna
K1uEg6h9Pbs2lB36t2orlKDj5ByYGGaSO1xjBFEFMNrrHovQskw/LBM430IgAh3BKVq9guuC3n6v
krg5wBLBej4sXxUPLg+OH+cy6v3om6M+bicRkY23gg6gCsBOmpDth3pX+aNOs/YmmmRQnPomzctN
SmBDJsPJM6yGLixlnV1UrWeMHLudjHKKLcgc0PMWGMs33ZC6elgW/tCl731nxncc5YnANuESE31g
H6Oyexg7RxxFa7GlzOqtaUonb/07tZnPYJbDnZDFsA/H4XU0mm4/diRQg3Sn92lZjevYI4XetFpU
uhGhTdSqh9uO33eQJMpyIGBifq0FvjCuSWyoQO0m0OxfzFY/xgCMB0u9YKJV5VQdi4mRGTEUCtCV
LXDT6YrE09pYDZNStXGnXiffgUW2t832tKjqw2Kn2mVsAIT0jYJjexy5dyhE7bXYybrgazNCTbCb
nqu5BrJhS7j+qjMmvgH6a7vYppetw0QVbx5l1IicnlAA5ifiWGEPgt5MLE+wYKzSgvqNf8P8QhRH
F8fauR3riz5O5lGZMYDTS786fnm/hdhi0i2CUz3idDkmKTz8VqvsnW62T1Wmt49ZkxhHYgZoJSr5
tbmYozQeZBqeSX37ptqZ7VaDURN9iAibbKB+T8dXe67Zqo4FU4+yKa+ZhOU2xrj5iFQFaQb4vJDz
Y5yBt0hne9VvxHfJY1bb8mT2mbZj+bha5gwuYKxDSOcs0Us0m2dOosN8Tw95JxoYHgm00wc0qwzp
ajJWpTm23I3pfC9wuWEcJkYMH6R4UGwWW0Nv7UMAZGZbwUrfUitLRhHrlVuvSRRl1XvATwF0ySJk
EN4a25ItFx/2GLn5pFv7VOvZ1xSddrUTm6/j/N2OcGcpVUCJqU/ZheCb98Ap3npJ02TOnttc1z/p
w4LbFP0jWI/qpMvhOzV/tMM0BTYc9e89u9XOMPXi3AIq2Qtc2xva2jAVQuOxkdJdWDifShajObJ9
yaFpTwjH16qe4xf0Bl9srXLB/DY/JP3OMP1kF7Y4970a3UHyP2hoys56z/jApt1ykMXyY4zLCGsD
cUGouI2XIHilInrO6Rg9knIldnGU3nd9pjLJiOf9EkUYTMeY9IIQPCv5zRslCeanpgK37nSzxONd
95sgGOW2XuhJRWbYPuDxelkzVe5EdVb0WPWIKCl6H259zzSofkll3+7qtKlf7dWKEIzVdF/Xpfow
asUX/HTVdS7bn0UPjUwfk8xLiT34vMz6SqhblEs54/1Ix8XY65Reh7Z3CFQVSnsJp2sPBan0rCzY
CStBFEyLbQuBhLWKQFoY/l2dnhvU0z7pTTQAZ91fsMjg50Eme0TJSaPLydRNpBdPYzJ9Dkpl2kcg
dM+BNp7E2hox52HgtE0xl5fNfEFHN190lrKdMhEU4fTzp7QPjesw84M3Bi+trkdOuxnBwBNk7qcI
y+bBBNwPxoJv5yron1TnSLiQSoJ75JVWqX0KYZFbupq/ktFoeRmYin1Tat0nq86PHPx3g4nbfeMG
eJW5HiHUgIpU3rVqfh2BnrxEDjZw27FdwhgIK0vP+YKMjGSjo9VBn6KKt83uVEYEGDg8Nw6QdLOO
pBP8DuDretP1Hvnz48d12Awb/O/8Yb920Vp68EJO8qJf7efss/mdbrBebdpxMxIdVUByYWy06zhB
xDtyxLDouA6rMHSA+QDeuDmP9n08PqFjr2AVNztUs56xc92Le3m94CzbvNsbjZS9yZ1cfS/9+hhf
4+vwYn8RP8HecOqtTMCCtHO2eET5Nnkknaonzly6ab63v06Mqw7qMTvN1/GqP7evDaJ1fCZ4oizY
T1sa10G7wwmmdPt+BLN+wL2KEgQHiXqJ5nwmCi16jvpq3wJEwy3FoLKv7OoACHHwgqQ3sOKTPpeI
WTnaY3HBdlde7D56Hct84kY1XebW4mvKQWDDcVYBDZpah7Aoz1k6jO9lBQygn5TybkZyd+1H9WUJ
i307DtlnvkhQJpUhZ8w4+0wneSsbJAipjGq85YbxWQwmHbOE42ZSnASGj4IX8fS5cc0NHpt5f+3G
HY5M/5oCrgqertYDvsq6Gs2dbOfavz3URlX7NbjPv7611rT7sML1k+hJ41tQ2/ygbhv/9u3tq7Tl
0ujz/KwxTvOZfJ2V6JzTud3X+lT6DolOzMv56sO3DdORwyKHXWKLwi9zC5JHFNY8aszL9lNmP97+
ZQlMAoFkQ4dYyws/SMTZYkC4v/0jqSuFT1Zv6a+vYBx15W9/XxUWTTg8OMWo5f7tIUyCnJubh//7
d7evwNqsyz57doZrWVufsy3Yr4MlqJft7aXLuKKuZKa7DbUKG05fgd8PS2/usqY9qZXeeyV4t0XK
//3pbRsXfz3Ph79LiBulYZ2tmcrZp6Woo31j6RiZ2igmbAdUzKZT6sKn8il8UnbhzCSLh45RZ+nR
IxxCDKr1TP37w+3vQuKTaemVJ2V9128PzGPpncZOyuNkTuBuFCQSQmXVH2QMZavpSj9dn2hkvP+X
dvD/k/3/SPZHUvE3ocu/kP358PlfVcX/hPvf/rv/wv3t/wCS1TRkrKS7QONHmflfuD+YfoNJhaZj
sPhfqr+Q/6GuEIjJJT8FkTZ6j//mEqv/YZu3NPRXeFVMS9r/L1R/HZfeP2WCqICk46yvzBTCYYL0
QQdHUFot0wqjWTaU8cEZu7feMMn1ItmDgLvAt4l3c+hfevmE1CyJi2M4QbGSXaQeGl0XlHikeuM2
TTHCIxtb7p2ACF5Tqd6zqUQioPU/ppxsrjKkmUOACWKTcPw5lOtRaK7uM4sQNYuYtj01JEZskEPh
7M1W07sRIHqRfFGJ/kzh0u1wPdg7tbHWwbOxkux/Ntxq+0nC3hlzmJNXCkEsdlX7ltc0kNl3rf1M
f4/W9ibqv4WRiLadbTyZxTRsm5j+nggJOQsWHJBqsBwI2/Smvko9xhLRhlaKcjDXqV+S0k0jQ6fY
J6jVHSXILqki0+skEaeQZ08vn/nCBn7F7Gt5+E1piNkx8k48d534H/bOZDluJsvSr9JWe2QDcIxl
Xb1AzBNnkRQ3MFKUHJNjnp++P4T+TCnVaZXW+14oFBNBMAJwuN97znfifVuFXyORkJZW9BEBhjJe
twaNG3cMp3PizgONIwJIVKwOqFyhmuVNacKHI3Ol8dFjojXQgcM2tDxjl51DabqxRbT3MGQH8ZS1
FxPDy+TDlbLT/jI1UI4LanAqjIe7LJofPQdeqpmk6aOnf4x9cUAV3X+v6SnNTcgCqqPi7iO20YyQ
2THF4XU1rCsKatuhgNRLxUytU8d8zkPPWpvG9GSU+YQEoGZDBbnM2uTS6SH7mVSCkzcM493s8oWW
AkRoMabFYent2bOWnX2jQrPIhoWnCaTk9bsgXeX6btIub+xi9k9j/KDC7OSRvMzAp3mBzgYTVdks
oIDxDdhgMDslRSBKzd9PdXoMfbPeYSvR8OMYxynjUu96kvDTNv7Wgws/tcuNHg1/3TA4I9r7x8Pr
q9f3XZ/7Vw+vL4RWomMdJhh++VENJ8FK9WOxqpNukYX88++4bq+8vnK9OyuudJV0Hn793utuWInX
wlDuXirRKHxv/7Sj123aHNVUU5BU/fe7d/3Z608geSGuQMfVcf2JXy9cH8pEUhW53v1t/36+U5uf
bQd9q5TpBAHyH2/87e71jddfMwNuQQYP59tUxQqaoH6+3jSGiRN09tBJDpN+HiCpUpCmxtJPaXu0
fTtl/YOfTZ0poqW/3WiIl8C/0YbE/16sZGYtcz+eo0FmbEWIxmr4ev2Z67Odh21EAMmiUmgdbYyy
tZ4Vm8okUW0tkqrZT/050qpLPBZLXCWHkqEr7Rzirztf7wl81hsyJGq0+GN7ohN/JA9tPrCIGzZg
v4M8LQg3MvZARcQZPbE4a8uNb8fmmXqGNEW55rL+go8cZdPyktmasIgIwghdbSJTyuajdky57cvB
OkvpWOfrPeoVIX6K6WFRiDSCL1jjwJqXoFeZa+S1IZbE2/f351x4T6JjyjYu75jq8FvtRxSSUrGn
K+CcSpUTWzCwEjailL7K8rnPYwQdIClpPkagkf1kS0kZ0mtj0x9agueu77re6EvO7fUeXb1kVw7p
K4LDgsEzex/CShHyTP0x9Kf8OLtQ7UjnOzUm/0A97xVk4daQVK+s/Bv+LQzjVaK2uW6UsA7SZ1Cv
cFarQW0b3CKACJSJdZ+ympip67qOO54nOoE7XxVPKp/Gc7HcjImJGtagYoIvbjyb9d3Qz+JEKIo6
DnZ0E93Fg+XAPYD7ovcFgaVxAW4xp6u43PRjAg8L+DvaEGOT0YP3GgGT1mWDfVynuNnS4iLyN5TX
2XkOd/qA+qimVrWlLzaTXGrMZ534jXOTqPQw4ysGDPjX8+B6qoC4OZify9uS5ci/3vuosEP6HmT7
7DBoYARiMpv5OPgKcn/oWuoUgLItcoHLVjkrHcqdEdOv74kzOIc+eyJnjWBlM0CV+EgkTJAybpBQ
Ci5wUsPeAgNL3Kifik1OtwvAGcLDUtjP1wOrFixiCe7C6OCF2aWyCnWZG0TFyJjq7fWhpTXNdsKV
EfT6pC4YOIv14Baw82k4Og25XuBm7rEX3dVdBrbaBUJSkHEbpBK+IgSu7NCltMmAESwUDmncujY6
cFRTLzHroT2I0FvwgsbeXOahI3pPlgJ2WhzHac6P1vLkFGLflPXQb2dq3ZuqFSgSk+U9Q8ME9nrv
55O/Hl9/MNGL6K93/vH260OTr2eLhfr2+qtds3UBzsVQMZZN//qB3zb9827OxL0JzYgggX/syfX3
XX/9rMADYC4Jy5V0YshDv3bit/fXeUPKHFJGko2JDQm0ZWF1vfGWddavh0zha1S4//Tc9dWut6Kd
ZVGC8Ha4S81VHQIAyKV7I7qKknY2bugucsI5H4CkPhBnVGsdoq4zu28s1/pLl2C/TwG8srh/tbHh
j/w1h2zEsWVb2HYW4/eaSvMOdXYP7yd11+Xo8BMmnczWyjbjHLMYzrLpoErjRfPrg2PS2MCADunX
o8xmSPJxyofeyfdRPj20BoZwvBv8zVp0q1Ge6lILXouIocsaYFx6imaYpjeOVMYKqTCpGgTcH1SG
7jIO2z1hRI0bEk9nHP2kQfk0eNWBwiedbpa/TcvmC5rqjksX25bm65AnFF+ixN1iHVBoYy6uWaGS
a5snvCMY/V+intBTrsvtHsoism2rGqGoeDcJ4uuUAMxVpLQ3VaoehTmNLzl6+ypKSRW1DbUGNId0
GnvEuUM5i1OVq6cO58wgp5qv/UAvugvyvvEpH/XkcMIMIOo3PKRAHJii2PEmrMYDxhYqmXEEVaVy
QpQSiclEUhwiuyefVNfHjVE1WgCRAVhd045BhdhgHTcDNBxmYOFSQ02Fe6/xPdRxk+yv2SgqlTrn
SEMvO4r4EIbsveybQzrZu04i/UrFZ7yIq5T+6BigRdA1XCZNAApQzSuVOqRgodVvYvSW6YT5IMxU
fQCmnq1jTVuQ4ulTaSJpHGcKUO3svMm5l7iq62Y7cHgyF3PuJrDAZ9rNb/mz2xGzM2fljrjoBrER
/ucr0W90PwaiCTcm2NYUIfOudMZA+KALqaAMa3PQmFSMgMlge/PXl2+mnkRr/+J6w13pluEm7AiW
MWCKkyO8p9dcrrKEXpnXvuBI+x51/p7OWrV2Q2C9cecc/Fns+cTEpc7lGOgnAxjjpeVwbGNfR/7h
s2jIKF0VkgQ+aOZWoddfAA5FvpJBW/xwrRppYNjpJzSlw5C/F5is141e7GtAvJSJ2rOfOGe97CJC
jzHr1XyCEFpWiJGxNALQ6el0nkTc08qj71kZ4m2cp+neEQ0M+7S+xAPHEh3NPXZr+B0tB6hX6re1
1j+q7oiuzUCy7DB9nm1wVyESSrK0GZP9L36kdZuK3AZoZyGgQZHtYqq5QvBG3faKIEqUtiROyDUB
z+d0cAXsNX8X2fzvAwA15Rejcp+tpOaUCuW+r3VBkoi5jzonhs+EeS53LyQBVmtfP6I6yTaFURCL
xD7alFtzW2LKJQZCyaTbd2LYGyBlRMgsm7CWtdD3PSXiZ99uv9C7eR8dfHXY4yXgUFPsgB5VwnIC
rWVYsfGZBDl1dFx5UFGRcbsb4k6+jI3ATtFABy4zuOt1le7o+DgJn+2cA4kyh52dC9Q8REgshTrr
lKS3DvlPQRVFHipW4iVK8oZGBMosjkBM+/I1pKp9GJrxdSAcDl1zexPRXj9DtPpKJvGtDdSA/Cky
i1Dbmntn9LX3MaqzbY6qLITeuFYT+50gl1nZlYo3imAwBTtta8v02c5cbWNGRbwyy4iME5/Pp5um
zSQSDXVFDUpXJzg09qS5gfN/WaY4tHBWjp1lO5ypbQDzEl89TadCykUiQTwxFqsLbYo4ZNhPtX5r
tAVy9UE+0KMj1LEjTDVzOR41up79ZAMbNNwCvSdSXWby+eimq/Hdk3keYIby9zZjiJaYJMbkUFeJ
HJiC3KSgF9b+wdN/QC4P97GrKCRKiRGCxNVt3iW3BopMFuF8tKaxy5tMbScXYYPGt5HYg1yJuPyU
9jlpPzwB3dDClbDO4/GNFSu4KfB29PewsXoRrUumduF+XhLrrbDgCBb9pXYJNkrQXRAaxFYbXVyM
TgUEK/akrMw0ZtPhIZrdr0hwKBNaHnyHZcRrlppgWyWvRl63myykps38aZYVMb5keS4+LcXADngY
z+vGrsGu0Wv8lN3Rm8PwkdofjPg7RbwYyW+SJFFp/SCq5FoI7/b0r9AIOUdGqoFs+a9i8chlpFm4
GsA1rU6OE3o4+iwMzdXXOueiZLXtjzLGyqH4oFGH9eY6WpajkYmhTqNvOmfxE8xvVhZK3YklyYSk
6m8hQa+BTwMalVuHahtu7gAEsSCwYOlvSQhigr6MhTWeDlWHbQhQH6j8fKUa9D1Grt9wFJyFR25h
7D3kQ3qR+oMcuotO7xKakYaOStZkwGQMJ7r1VZrZM/6P/ewYxG2PCEUz4LhzT3iaM/S7njgNVp6V
TfxEbpdkSKNFWIwhCWoxDINhsply581SJC0v1dDEaJZO6jeT5KZ1Zw0tJon4FLrEseqNDw62WFWp
oJjq3JF1sOo0qMF14rmBNRnl9q70CkTBlfOYe/p9mi+RYVE0gL9sPrNc7lFnoQcf7W/OHOkPlvbd
U/2+ww78MFbkQ8+shhzCNlAK70u7f60TJhYetX9TMvNXJG/i31hpKYmoKpJMkWcwWUt8BsLKAunM
hJZ2PZfx96GyvjotdRMGkRHpXpgCbOXtYXjKFjp7Jk2+RGDYvkdbhwtjvnZ6ht1ysbcob1zByQEd
lkRf3RgvCmrBQIwUtkyRP0Xk5ybyS6nmz2gu001qTd0W89rrjE1mX0RLNtF8WxR8r5HEmc+ygXL4
+NbS6QGgOuF5oFwcEWdStStD5t+cnOjyhI5/yVa1PYD2N+REKSG6Cxa8h3id1MhckhgRBhImlVpE
g1nTfNOHNWyStHiDhUZ7Nn2YBkQXNurQuMXI2U/1rp1qm0qc/OIlNEOuUy4T0WJg1VygjYTVabas
fWfbJ1zC945uJXfYwKjA2xcBcXSXVaAQfLvfVo5TbYkl3/opkCyiK1Yw2uNN3cwv5MeVQe+wBBqR
ahEe4t9OHjHpmS1OvUuzERU8Tgs/DKran3cjmGisTeEd/unbafhhi7bejkrLIWWl1tab0XATxfTS
0XiDP2s95p3+PEW12HkRS/ikuyBtEycpjugqhsNbms40vhxi1fCWkHXpncxxwChq4o+YrOqVQE6K
7Lb7XWuL75JolAXf5QdlFBvI64pkEymzAJ98UxC1A3abUofmh4jBLVafkRcfLO9glZ639yQq/xAu
MWaioT3X90kz6+s4BueeecV8180WATqEULkVSRgFKNVTVUZf9kIv3kpnI+dMHLQhuYstCbqRuImV
Ql2Q+3Q9CDO0kMctMuCmDZlfh3vTteTtILDYlf2qUbXzGHfWDxOrdDDG0qbDB3yAobiHbag3Z+Z1
RWp8REyaOtw8MGNqe5tgegwyFqVb4OXjfOnwPFSc/Uda4tQd+NOnZNwNnfuShj6za1P16w5bwCYV
ZwPakIIdcyzmetzkaogP+EYvoIe/5EWFqGX26qD2M6JgHfVVs6fHtm9irrQV3Wa//kox3DlgyU2w
+6bmt47KzNo25/jQCvN5mKpTTZd2bdTCI3zpNjMg5wGO4Krbnfyk46KoyUsrSwKHelRZeNwDUPPW
RpQVKUp0qpOQVHPMC9PoSFSlE1wTtN5BX931ZvSg+5Zae3S9VvnYPumS8Pq8h4GCEaoZ540yDT59
U7PRYcMklQqCnDUunCVsXZRKX5qQqKEWrkxqs8JBYnHjNlQC8YjeOkon14zg7FTad7bln2zVXoyI
3WFSdeFzAp8d3poRBmmn9V6mscFNWTTPpT88pKX1XImOGW9L5GOupQ+ZAU41Kid7k22MGKN89JYN
UY9WMOvXaQLm2fFDShu7aRzA3oTevtSii+5V7mnuEmcdlHgcj42H68jEwtfkqPxMMmoBrQRObR8q
oycgoMuJj0bJuIwWZQl8VopQ7Buq/NGWPOtXrDTJKhwQ25fCvBlzECx9lAqm0tLb+Jr5WaJgPrEI
AoRJ8b+kbeXPdgF/71CPbM6NypNGYAVORlq66A2fe2rXL06EJGMU3kyrLkAzlX+K7LGrUhiPUnq7
1ksfYhN89lTDuKdLaq1L+Z0EruFcyQ63e7fqknJc6y5kZq/0WHyhcdygK8j5FnO1xS2+HxUXRaKe
mBUtJayWFNdUbVj1OKuUObGlSCirHNK5urHYhw3FBYehAzhVuiJ7m2ys8Fa61iVNvH7LkWwfEOo/
mYiUa6/xVuEEpSjztSfXlw24voLFdHMokIr4MzGjY3sYErVHz3LyChCRPZxQLq0Lq99xkbFaHblS
Nd3bwbSZ5lMiRUnt7lhWHggT+BHqfbaPkX0zkiOHyLEH4eNm8jH7x6qbUSQiLdj1XAs3fpeOq8pH
INwV7VPSNOaxiVj0gKg2TqqvcaFgQLZ08ukkckDMQFuUnE+GIzBYVy1BE5BeZL/QzTqHWhwuj2Ax
7iNJXTchl/fOPfZdk2/deGISvDBKMw4ogwww+CAVdFYbuVtsKTLKQUzWZYIGGCMVBhha4FwtiR3W
A3zY311i4lFpy69xsveQvXKxs5Jt1NlvyGUZP2CiGmmI0Nl13ydJeLlH+nE7wCfuUGD41JtXEv06
CecJVyxcpXxiLG2EE0zzsO9H56kOYT4RWYwipCXaymboL1FXSISNpzD3nmVYd3zGOdWahbYsOhbP
em4CGy8RuDXRPQGWKKAQbo+6Xq3m6k1Qsjaa5zrDfgGerrjMsTbxFb2mU8RqttY+aooUhj6Kc2NU
eApnkBpy66nKfdAyiD1U349tPpaUAaeQMoT13Z/l89SA/lcRHlrOIdzCYpEMNGrxWj3P1Q0YIHkh
Cqy4w7BVbWfm5pu8fs7h8XM9oZDjatm2tTDsZfDAoEKjHlCJt65mPdz1g3oSMuw2Y8u01NTzFxr0
52iGpzKnM8hoOtumvslpGpVTdh/xjVHjTrjO34mBKXSrU4MYiY7ufOfeqpIfyNdve9U/ocZ0N0TB
0vJugahzViYsuPqNeG/Aq2BSc3AUxCxIZ+HUK2uKnzJWZgdQBA/QbI65O+5iz7zUepjs6P+RLoYE
MonRCQm1pTn5TFUUS6TVPrTLSUo9cj2xXkTHYh0HWHinwQ3SD+DKy6FmISgdJtp0IvS3MWrVpCM1
uousHQFye4/IK1rvEJb9liPTp6W6091hOyTW8+BIQt3shlVZNP+YB4SsrWZx4qOoq76Fst+JaHhc
cMOdHD/tuRt3EX702quw6hDxh4gMHqJYcOGh/wOEBFnZlf02i8wg4jZBYpI104rmyS2HRbtRE3Ij
lBF4YxW63Ga5OnqTdqfTmA386gOkPyK78klg5trGIda7Dld13aT3um49Ddm4pDY2ipq9+1KZKU1I
K58CZWxcaNGreP4wLHgNIzl5Ue2jGrVZKsraMgNwqBvijJMzEhTsiyMrnaG4JcIs5Lz2cZUOGJ9L
kb3WQpSbqDQEil+rCQyTqi01Fg0wl+/vVYd1SsdDL93pIGqXqbW+TqT1aWvuU511t5kGTbRIx/cc
WHhgTKRYOgKBc9tcKE+usZNme0099s1HgiIdYKl4wweBJY/eqxF3mPr1Rj844ydzzOTRdeg2ErKO
t6w4dD2RTHzcLMoHIlaTTWrbLNrijukzVbAAT0mzdEW/z/2Sj2EhWHKZkVdNQ+Ulv8OS6gcRjuE1
wAZ2jRG7BBGFU7Yw9nbCn5/p4jOVXb5FxPHZQpnbR1UHUw/l5HrqQhpXTC8Dl8EzGDXIYxkD2lpr
NeqSMoewVZAxgNRed6aaDBXmh+jQd6Und5xAgZEM3dHP4viA/3frxbi30wwNeFJNX6YW6z39elgL
pN21cYX6s09ISbPoQRVetYs69riwZ9IkcyM+W9qlgeTF9FrdWklznnKKh7WbIoKjdHwUPdWXRrwU
KPQ2JFTRf3AA/TB9tXHRQgq2oIwP4AYMd88ZQ9WgTe99nDCo/uoarX4LVEBp2yoxFsW1j2XD8O/a
TP/q2Hq/MrB3933hn4XzJYvRY2XNsjxKsAnlerdmfNopPX9nZXWZ9YM5a97tUPk3I6q3tT9qb21J
LaynUrCbPCVWImsuGr6f1YgVaTPZZLkVwOlJ/Lzp888Y3V8As8hsuG42guAQkBxcTqxvsdOpdVQ8
iuxu6CbMIiFi8DKU7abUgBtpuRUSRTVBAabKoGkPntgPDVSH2mhgPqWk5I4ldXP9zqNausuJx+GA
GpjUZ+ISW84T2uGd7bUdppWMbOJ+dgFNIl8F9cMK+rzkO66QZxdrURr3uTed7AR9aolu/BBn48UE
n0dSFqVHOy6QjpdUoxERNmO8EXF+P6fmO70pM3DhKk/jVtVI3Yw0pgo94C+M9Y868uUDYzP83pAi
ik+jfwli22YslDZEvMWem93FCgsYXhWM5Jj4O0k2jqYOxoxNyBT9HZ3/hi4OvPUkMZg1oHrcThmF
6r5KORdz2Ptj/0IiZLuZ25QPOO3QD7ZQp6s2AlxNDcLkoEZvu4qqLD6QyXlpiSwPQeCFjdW/upOz
0/R+uIsbjPSW02rbSSdDbewlrC4cU7uCjKfjQGziivZAt+MqTvmzGd9djgQaEvtWj3qOjwa9g5XJ
lWOebVANgZyKL93SJ7pKprpFc2UraOU/JVTXx9dX6kVR9es91x/xpOalwfU918e/3v3ruZguNraI
WOdUYAs5TOp5peYk22qe+fjbZn7+1n+5SS8DSq5Pjbn++abr1rkaLll+yw7/tpVFuwdcJWGWhg8s
CsN9n3qSCe/yJ/7av5/byVHbQVH2YZctf/H15bruyNfS0eT9seXr459vvP4ljWe/R4iuN9dNR5Se
2MI/fsuvX3X94K4PI5VHBB3i0L0+/PWJ6raR72JhnOJa+xICEafbSK0yTso3YAk4mXWHrA051BTv
+ijoM42VS88VcyS1FkUNF10Tz63qWRQzZ76/gVujr72RDOJEEOahw/mTLZUwLHxfMka4pDXXliG/
seTHBlgkFerybiB5YmKYVxmYb9r3MGW0sEvW40RuvJPnX/yu2k8CPYuNnrz/6DM06Pas2pXdpTe6
ThlSTRBGJs0FIS/P6JJPfZV8W1oY9QRgOenKSynmdxISiMSp7PNgWjsfLQkkHPjfWwIZboRC55vN
wL5FIoc12RHJkmMVDCq80wUDauKiEBAk2bE+wuQ/ly6yPyaA/i1UO2qu/YL9gUyQ+Ee4C2oTC6td
xc6uoxcf5Fl0GeO5XzmOotGtzNPQqg+s68W6oMUlSncjdbyDvmi+tDmYOJnSrnE5aAORjQcubHut
9HYU0rANO9O7oJY3DdorOh2NkNPxjDRnRWwa614P8Lod17uSrI1NFIkt+tCvyHJYObTbEBoJAi9y
OsYm3MRDTcvcKp9V5nwWgxjXfTV9Dq6Ci5RaDNyi6INEcg3EMqw2/fwaSfOpyJjeloxkmFdK4mJe
Op0q6EhYHLxv09TjFSpmez+kgLdzAyKIV9NAT+K5RHfk7SodnTdMgTCMjTX5ySA8BIyirmU07TOW
G51rGId2sPxg1rrXaiBbwLXSpyFkXuGUyYpmz9cZZBiFNJd2FL65teyyj4mLGuSNBaWP1dWInQG9
qbmOLagBlDgrokNwAtKVV3N+wzCGwRfxgt1q2ipRNjtf+cA0w3s4cTY9MsTEY+M8DyQKwRhygGZk
1badtrxKmwlOOqLw4rad/edmLo8gVt7VGIMloGtpRcDBRuTWtpFZaHlc6N6LQsop3eanUPPb+J/y
e3H3E/D3P/KObKw4b5v/+o8/6ZT0cR0Tr5Dlgah0UJz8wfaKQmvK4o7iFOxWEahe849uSmchNrK7
TEfdEVvhk41fgmjmnLy/Ngq3ICudneqI+tXEoalNwg4zkAxSdidDaf69NU7BGLnqNuVAKNzmkaFA
/psd/5Nzd91xR+dwAAIsHOr+/wyxmuO8diZqtAcawelBc2zkGpTzghHyBixNspIawCPk3ke3dhIR
pibI0fhNuvkvPrw/GWXLPlD/4N8ihfSY5f3zPsRVnDhjpGBjde10izHmkJKxemDmZ6x8EGD7AnwO
hsRHD5TRJe70Iyg5iCH/Bib5J1z7uh+A0nw8p7pnOM4fNOG0mCarTl2JJj3ECYKn97C4JBqdQXBo
ktd+Rq5cZM6T4Uky1VNjJC5PrvoS1X7YaJfeb6szE/rgCimTCGa4XmVc0YkR2FiSYRpFqHEJCTML
LRtj5dBcSq0haNOlHw5jlaRM5NObIjbeHa/v9yMOpNQv3PP1hiht99xm8+t///H/i2MXrg3MShAY
C1nc/UOM2umtRyJdJA+OYQItxIpO5hdpIYZ0tyWGhsiacZhVA2tL/Da2WR7IIKS/n81M28dzriRR
fPpg7Q1b9Qd4XjhMZYT/tQz7Hd55EyP18NiFWJmve/7/5dH/Rh4thL7olv/n//5fPweo/0se/fQ9
z783zXeA4N9zuBzT4fO//uOvn/q7OBoFtO26umsalgA487s4Wv8bTDvGMRPmHUo+D+r23zXSzt8c
D9i5Z5nMGXRjOVX/rpG2/karDxC368PMRG9l/T9ppFFcc9b/hlKFoOpDf2ZIMJisgM7942x0J5RV
pDfkh8hwMVQu7oirRWKwRHtodSI17PqItbsE10LAxwrxIoi95cnrK9cbTU1QzBDN/PXkqEXNby9f
X7g+lwMuwTKUQXdx2+BqVbi2QHUpqVBeH/+86wlILRkrtdwJnX1mhcHV/+Au3opfnogOIBezwQ7X
OkPW7dVrQTmBFf717hAW/kwQC8aNq/kC1oiaV9T2kK3YWr11MGIfo0E7VJaDsGWU6cbyljY4hb9K
scCxFwf7fBpYoIyq7uDTU54O5pBy4mjmFCkcANEzsl/VYDiOfa77CNu3aSTfjbFFDjiWX2oD62qb
ut+0W2HpX8m7j24mk8ysCEpJCiNiH0H+XanOarZlmd22en83WFG6gWFarCZUy8z06jUUP9bnkhjv
Xuqbjs6Zbsp4b1s10bAUAFuihlDhhWto269lLU7TKJn3MBCSXTxfXJnFJ01092OGoNsiwZxSUjXP
eNO+pFGPugb+QDeMFmofDGvKekE2+dQM7QwGgLiiGA6aohm/MpS6Z6KarhqXqbOllfh5/UdPGv02
mU0mhYb3ms9mUAKH2NjYYGCo+ecJq1hgKI/ANuqbGzwH5arofGOLwVwGGq2vtt0lhT5/0aKHoU2+
ZmTB5Qv0wMoajOa6sU5Fb2ypPg9r12d6Gs1E5XgYizp3ONMofVSuYe31GGKEF9+mYWdtXTzOgcSq
khlZQzQR+kykmBerKce9ZRk/mAeTIA/f6Vhl5Z3Ayndvpke7r93NBApwNTlw92BOU+8cmKJOJghh
bN6rUpsfWPLV26gBfjZ5BBtm/km2FGfGmiC9ToxfF7T9ioqLsR0Nj+tN6HwMy1aciZL7+JqHVbsv
Y7SHdAne0EbEWyI3yd3kDJofm6xQ68kcCXCn5hTbNATBbYiVFVnfJMyGoBcuDCKXwyZM8PDGubmb
VL0j5TFbIdE9Gla6qxcyoaYPD+j9CTepiPMdKg9mCX5y1YjtCHtq7RBFvZc9zevWqY864cp2PRxm
Z4AmR7k81ihXhfe+mR5sj8YNF8sV3ZVHM+4/so6a+zQX921LMhH6LpzkJuePoW+xh02HSMzMe/WN
EZbUoqkDr9y4ecjroaN3RZcZ6A5IUpuMnYYTsd3nTt4A/suo9iGqwPNqnDSZPqHryclMME76vMc9
9hmb4CMwWtjI4PSzQZkABage0RxEg4Z244OjA4l3N8QExjkCRUQRrXN6AoFGBraY/EVSQveyfu3R
np+sbHf1H137AmlOzhvaXaZHGNCgzgVFgaSJIukqN6m0mF66aTSi0md/n+HoRiBWs+rL0L5n5T1G
ygBX/mszwKarLYBh07JjVV5Yq07IFmaqbA7KelIGkbZuWG6NbYzeZajUm9PQicuZvwQ+IUWB2GI7
Fe53XLjI/YBO8HWQuWWZFkqgtHlBiqP2rkCpJ4eZEapDlZnrJ3KIibpTcVD6F+IA+Hro11D9QIVF
YINelLvI99GomDDZ/JoKozsYn9V0kKp+pU5or4xSJHsGkF1mcWpE5GJUUc6Cj19S0GWae0ygEAIQ
b+sXHc75Sow1xhTd+lxQkQWEqy4e78Y+bm8mkh5WfV1LUscew9GXz40L1As067ifjfxQc4zp3eRs
52yiE2hqFSwczDE9Fse5zgN0wP566PVvZsojpct3qS22FspqLMVClCOgXPt1GD1MMtR2ZsTI2esO
uCQXB0q2kYvNxIoQn1chKC7LeaZNz3mAkpdF+CJO8nJzLcEXeLJThAS6cuvmbkFcaUWmk+mtAFHE
QVwN4YmqVp+zdrbBJGz6wftujQwvvTNle7BfkBdhnvbpW+bkTFC5Unm1erWtH5papA4aYruWUlNY
xHJVlD+8YmnJhCTk1Ua3l0P2hINoKcDW9S5P+wwlS+Tc2Xhxkhwfe6qFh9lg3Ow+y0rOWOPFsz+5
AAxSQwtY9OZrlFDosajTbZeVdGkZG4nA0nUxJkYsTsNuBdYdc7wNcsH0tOGQT6ynlaH685x8zAtP
LBWtfQqJY3bMN/hCb6JOMD9hFgf/LVBQpJEGWCn/GP3hfZy2JXYeRDDjrepLGPQ60U8RSkrh3+rL
embK0+zgmiHGX5QKXtRxlYmMQ6iinW2b1goEFwV6MbPCzaYQW3FE8C3J3b4kNvmnK8ZmJUnM40ah
iUT57nTQxuqjP54ag1NSjESZ11FyP43Y4GlgqV4iV+fDK+e2x8Y77UZ/HI8Ei4CJtH2UUPReioqo
DVHf5hG21iKNnirFtWg2h5BKuaKxTRYkqeE/bKCJGwWKiSYm5p9E78xD89JbRFn306Xs8B9607Rz
5uzF0xf2VNWRDYYSy46BDfkOgCObsnMeEfGYc1GRzXQ7pfMTlu12iwAQcAf1ZaYNFetWYT1IIwbu
Odtw4ucT4/RNTFrdFnDgc40tdTfpzg0ljL7Jxh3Kslt0MTi9+mreiIJzgkhAMios50HT7L1vXzkA
MMqZvhyLCcWlVKfE0G8W6C1nziu0g+lYleUIlT86+sxnft6kTCRS1qA4th9K26PEnFZrO6JyafW0
Ziuw+eukggdbDcVBzYgqsTPpRxGZb+gXE3Sg3gU8jLux6WKs55TWWwlzxov8tz5SkG9SwLbSFjvg
mCNjnVV5tIzsJx3eAzC66Suc8WRDGWSNtYCCMZ1NcyO9/L2Mk+7YWcy++lSjRdgq9aATd76dSDmV
hDUf4tLeA8qDYl1U29D/xChfUYwIqRQjM1uNA2o75hP7/8PeeSw3zmVd9olQAXsBTEkCJEFR3mRq
glAqM+G9x9P3usjsUsUX1dHxz/8JgkaiKBLm3HP2XntSlB+c8zuf6ehd1I+WHxFOHwiF3o+Y3Hif
CZNrlkvXu20cIIgLuRw5XUQ9WY4IlB9KEIlgivIzeU6qBQZClefvlAyhXSutw3o5Nj7q+EfDTWAy
bJbWYhxRXia2cZgMSuvMeBSpFR0UgaK1lS5mNQ6jc8nf7GA3w1aSxGqFI+8orOkuAWWBjkcjZ4oi
FjLWs0HfG5JPcp3cZA5sQx8JlEyDSMSWP82gGIxqChZTBwGz9M0+TnP9BCpt30uztElSrI+F4LHs
+vVsJE9L/Bq1eKfVAYXb9naQDMgzbHy23SLx8zFsdlozH2K6R0GK7bsUOsPOJSa/TSr5C1enw9zX
zyxlse4uVNI+zvDr6mbWuWBBynmPHM0JZ3NUM2jAmJF5Wqr9aiylx+0u4nMjSmiwjQz11hBmha61
65ORSUbS2Qcgl8SMAFAMYmKbgiJ8N7vwJV0pljuzgJTSvNJyecSOCMQmVl8NXRBmEzGY1qXnAoTC
sCDEzGyzR+Q3eOvYx37fim9ORMgu+skJfSOJ1G0erUGFJt6zneK9AFF3XHMMQcrQBTZ1VA8g2YrK
d2AHjKIBUHC+iNXqtkw1hXFvHriN8TJHCHyb7DlpFEY6tTHSCTfQVKfiw02g0K5WHAauwzevLiHC
+IkAoIrDSYvy15XMGt44uZCF+406MPZdPUXkKhJyvlU/18dfYxYqHu31MMqm/aLGv/s5v2gDbPFa
fa4dSC3wspbAlIsIs4LjLjprnzs11LVqGalGoReXLp5GdiPLHCIP8Rxy65oc1HLOHpTGao60FjzS
lJqTorp46HNmQhR9NULkDu+E+0gH0w5quZmizxwg5XkN18LXm/LVMDQDP9kKJzPOolMCSXuvRHG7
dxqLhAQWbuZEf9bO6+9UFJC6sKfZtnnoe6xATU3CTVuszoF5/0vDydYXxgGB0AjLtnkaJwJbqsEe
LwoyxWV1sAwxdwHnEnRJ/0H18Jo3FcNLKDUWCjOGf0i7M1+d4iUg50aVQSTNgTh6kykGybxNPp86
a0DhZQ8IIItcD5Ssss92hddHzF7OufzPQY0n60FvdOQk8H52qdwLaRA2gTBl1mpu426LKg0U2bud
NuzuNSPAQlXaPV3aGzzynDqEguLL1RFuFTLX20np2PZ8RGGvU/ARuX1qwWkWQ5EcWVldk3CiAXhf
WDlD7Z6XI532uVoi4fdpH1+GYhXnfpUlX6oGocCO5sb2a0TsIPgmjBubHclqgJmuaYDEpcwZlTJ3
N1HHQOWMQokn79zXhiClXaQZ3Z/dfIlVpshDl3muQACqv8dAP5Fk1zdSa4PDGpdeu15yRHjWZMES
r4nrS9fVClqVkhoBT7urkTBl+XiOzfeidEnerZDWNQ46gkEJtg0Kciow4PQPU7Gyj8q1qxlVfzd5
PbyCJZn9SbH+PtQIKP8Qm2pv24TCbmmdko1HTM1WpHtQZB+4kHaBxtwvMMBGeErffFjGigRBuqRm
hWGHulpEVZTNiD7dHAIaZpC0M1GdJloSAjgQiBQy2nOlGf3+LeFkFISragZJQ3rhdiubBBrihrM1
16ESokVHcGgJbbZUsMgac4yuHckycG/T60EkBQ0MfLdkEK+Kxj6tjTjYMh1jlM99bbbH8hTHUKTM
tefKHyHwMwxEmj6WOO79eamywEgedLNY+Ivh8mnSdtkvg2MFaZVxAUUtd9soUXSMhcqV2SU5r2/0
YoeqvA/MFhm2mVXfJg29zyJxLhOpyTDC1F/1qQ6N7/VAr6DIHEJE8zZmZ3acB5ZiTUALCiGL3MAB
BtASU+2ChSBZQW4IOFhP5aAfjE6QGuDAKJll7MK2UdYH8PXivF3Wvh7We0p0jiEEp2qgys061M9l
b4LKdeDkLon5EcKV9jVSAS+rzU4F0KXxVk7Fp6jAbr1m06UUY1H5A9FTKC1yJFki991yPJNuCsmb
QaM7q1xdoEcYcWHeb5tCUX+QxPBk9eQF9a720mCo48LJYKh1wVimyaVqEc+OoMCOLUKzmaL02IHu
sZVmvcbseXuGeUQfZ5p5o6ZMN/L0NVuM6PtcPqKhgPWDcaasIOPaWvJhjoOMa7e6C3SOh7hs7ae6
pjRQYW/HZAB0ZWjdh27CeTVGntEqx9Ad0ajWA4o3c63QhKcLKL6s2vdUEc9DbFwsO4IfCI3xMOtV
dGn191UtzoAAh+9QJMcdAywSao23rk71nalD2JuNhAAiteHDirL9hBdtPzgqXGrT+tUP+XOMIvdk
Deriz4Z9jCeWZ2FczUSzMasoy4+wKLTPsqkCmgJvi14Yj22OccxKYYLrkR4HE4xsFk/zbZ00P4Fb
Ip1aWVpWPWh3GjvjZaqA8/S6fR3VHlF1gX63gMh5k9Q/NMIuLvUddDLzkRUIzXlyhv02cRkqcUas
mJicU52Vb1RraIQizCJRRD2xgHn324lpPKvbQ9uUzSkL2/ZmCufwJjLTR2v6WFDgvOsmqFe1F146
G8/CFR/OWx4Bg+OqGB02yFdsKTt4EPp5rhms1pj/ZO+/81fFJfZi6dybuMqAZXe9tm/xzrlRAQgo
noO6tkhgq7PlaMNqiMv1LKx0Oq6UIyxAHMXLu/C5AvjEqJMCI7XN+dp03eIZvRhJXZ9+YAfs7qyy
e4srx2R6IS+40j05uJF9oGtJHSgvwpuFckky0IQqKgUDeVBIsBpsUU7/2SjWANpa71dK+rw9RC20
BPdN7g70tdgsyzAG6YRBOCeC6jDIHtMo+7e93Cgg+9wO8JDjdr6xyFRajR0w19QKLVYEB4ozdzu6
E2DE2FckyAbSA05XTMus6qc/D+lb05VkoBeCmuXgEfT8tlHlLQcNfdU3+R6IG5f6+L5LquW8PQ++
qw46lmfkvsfUCoUKU1roQEv3Yg1JEouo47aNPiNaCtl9VRXXL2C7tthZdBCCregJsZn/uZVraB4I
N3/dVjoVyxq7iLXjPGvlaWZHEZr2E2g14jCQFMWIYoMxq3vRwUXDzqNh6NJWCTWddstSpqc64ssb
51xQ5brDiX+Ppshw5IDBkBTGnD+U+1nDGzJi1j6QGo/CaBa/xmXWLguifMdBJ1+GK+71afDy6jGO
SLLRpjHg1YddGmbPYjVkBA/d40QnuMUItQyXaXOXNvytsUEhztd1H+lR6I2hgIOxTOGVvZW4OJhs
rHrw6HiKdCU4sNgc9EJ4b/AtN5fIyau9Aw+I9tF0cGt5qonuB8O+T0ERewN+thyiwNlO7ccsSn/T
1MqOfN/ou/w6xuwIYTsmfX18yZD7smaLvMWR/hKLnkHLV7BrlSXDelnqntNpi9+mKKiMX8OCVJmc
jwoTBpkaMioHgmLmZnR6OgDZLQmmOs1FTo+jPzdcou1uhrB8pKlhnFxFTXd0F9FeWiGq4GGeApIK
OZc7CxIk7HZ7e22Kg91JlS16Od+wdubk3GREjCHkt3+UmYvtKr8pIEAz0uDfd9c3a7KDlMR2cN93
8NHo0ZFGe6g7HP4qBiGavEgFVIqbTPDbgzyHretlWLTsSD7a06wxP6d4Tb2UkJd9Z6AUbmDDIbum
tamk2l21oA1BoKCqcGoNPhyhmZzKBbp0xhloHNzmKuiV5kr6a1bp6U5uczMzD9gbbfGeTK510otw
wYGYH9Z+vdU65bIYDt6FXnmi0f8EjZ/5S619GzvavrKMLacPldU12Cu1eyzW5FtEVfQIIWliRINj
A/sYDWfWDEkePbEQSA3kTgUozSR+YpCvIAPnigf3aU8CwjMoh6tNTTx2PfoN+UU3OEluMB/NVSRQ
ZeufeDxW3+5fSxeuaV7YL4x+Xi2z07x4MM2j3efXyaYV4krPLO3m2yaCcj1MCrLHVIP0Gdr4eTT9
VIbaNU+5muEGCPeDKtPX35Ds2WcFBovj5MRfYpRgSk3vcWxvmhE7wTJMp8wgcoxhWu0PWoxtMA1x
yYpHXWcgkIyYBtRo8lZNXAWtuK4Df5EXdUtaFML6Ig8lTGxYFBiieosdhamJis8bKa4J3x7VNEHY
UFZBzewxu0M/ZtRTuIZ70I1fitv/NPT4Vkcji0KzyimMv0fxPdEc4XmJRtRB6DlUygMoxBMNLMum
eSwWPG4TXE9D32toVGysEjsK6YYPCzY8PGVHad+t1vw9f5ZMCck/La/Kolo3CGrfyvSTlWpM866X
ZFj27j4/wNxgyVbfL4lh7FaXrpWpYCXq6ufOZAex16cGIyjrJRx3kVlehuS9ArztzxOu7VV8QwY5
0R4w/L5b0ChnEEUwPQd1Jg5qXS0+rj4cBDG2lAjmzEGmKLV4mnH1wW//RlwDNLTMeDF7/UeC9Ndr
JjXfxWv1Wha0yrUhgdyjxRfYv5Xfz+h8MrqJ5aI9I5pp2sWPQo65ejCfw8SF1WqP8J2z58wcTEw9
YIYhvR8E4hk/TpeYE0X5EWk4M2oLBFzcrnuDycleax5tGiMTVU8HHdYX6ClAFb9kCA/2SX1ay2o8
OLbyqKph/4Qt5a1a3O9lRqQLb44sB07pXSxu9TD5HaWIvZcJmxAiX7lAS5kZ4dEtYiqoFInvrsOy
x9FP7dEtcdBh/8GzkynnYaJv7BKt5IEUSYhGxsA8aa7M+sHXCJn6R6d0RysMD7XWRX4KasuzZ830
UD0kO3vE0ax8crCj4VX5GkuUirGqs7jGf2vrd0ZxGTWOtAaIPeuznWhrpBEqJoYu0l5x3CZH1szn
1akhq1hnzKqygZchyqla1Axrf5xyn5rmroOFDskNLIeBK0C0JBVhQE+07Kmpjd96u5KwC4Bdsafv
kw1dIoS+eC6a/Bo/Z2gUB6IxYNIySBF8DCBnabDUzTWEYNwp+bsKk3qnJP0bQwQYmoZ+l9IcPKeV
cmkssO0m4aF7A3R7nvd3My7/HRf4AqxchVbIqxGU4ufRwZjkftvGYt/bpYHQl+hKiJr+mLuffVjx
yay1uEbpeh7lAdXRIwqVtiZ9F+tZzXLAqjlEuE50glZvyfWSKNSIMPOZNegC+NTMVNtzhHMgbnxA
hcfMocYBktvvdDc/G/InfBNNGchwmzj756SyGQflNmsIisTI+EyW/pItldQAN0jAirNQmRFBsPKc
nzZ8UBJNcknjI8+XlhHu5QJ7bKxi89LTDyZsmBD6ftnRvbcOppI+tRVmb0jDjyNYqx3x6+4ekL5x
6NcFcbvkWWYlWUAgnp9NuwqIsU19p5nnwxwzgYzJuCmginN0xZxUbQc59ELCl7NfmRsFUWv7uQ0M
BT5KgFqeJM+5OFH9fmtyi11TF1A9R+2aMOCc8vLD/Eyt3LjV6/G7MuCwbLGdna0G1vZkCw9JgtjF
ZVd5ZLyJ3eB0vznHoCBWbaIj5/FCKDGDFc4ZR22k8xqvg+cU7o+KFpUtnXTp1NLtcW6Z5Qpfk63D
ajQrgCC9hINsiMavzQZwxMX2l+K4PfEFddzuKqtkkbAcixDyAyhJJAml3Cgn281kY5nQRWj2jHBq
INGSdcKVrQoMSWr5j58ncZf5N6SUevv17Wf+4+afl5MvX8lmgpDwlQ156BjDnSbBLF8/sf3u190/
b+Lr7/3HS28/9PXjf/4eHiPViwA9+LMEyWy/OEmtayT//LQRZ7Y/rUkMDTzUYVdE+ou6GskRjlrp
m1H/SVNsOSGoyohKdapTSXXt1an4FAvYifEtaSquhkYCASKubhGFk9Zbfk/XaXmPidgpY9u+cfTB
Oin6SsdKrkpcuFF0J/5xs2yKLsDySRbcMLyHcqlC/fR3kzo4i3fbfVQHroabjqdi3W0Y88ibpIyl
QUFqSzia54pMsX88v72eXdKx/vMqufxr2w9tG6Gn//eV/jxoYsaNRUXlzDX46+e+3taf1/q6/99+
5r89Ziq9Q4bO8Ys2OtFqRKO5GH+ApLHcT7t/s0i3W9tjlsSVbne3zfYCX3e3Z//xu/+4u/0wysWJ
uo3vApwowAJiKTb6acR/Sw9Q3v+vDxp1y5rj6/lKDhuSr1/a7m9PC8Cs0eCcEX9OQTuwSzOv5mZY
2cvfm9tT28ZKDrTIlPPXr//jT2x3cSgbf+SL/6tC+/+o0HTTEijD/t8qtLv2F0T5/5Sg/f2VvxI0
TRP/MgU9bgOlgKUbJmHaf/mcmm7+y4LDKWwVHeYfndlfCZop/qULnnPhBuvw+V3ew18Jmqn9y3Vd
00a0JgNvUY39TyRoaF//keatWkjjoH3q8EANhgv6P9LFs26gpze4yX0ZvjN76IKSQKRA5DCDumk5
LXnkh9XwGhtNGKwu6D3koy/OnPyM1Jj5BLmn+w26+7VxZItCMnhnQZcmn437r5MyqYaXHhHbMbWJ
gcfQTZth7mvb15hb0VjW6TewqeRgYMVneugroPtjiyxA0yqvj9FzpbkQRzGvYDyi2PY7qMgeDscM
ksx4CQ2upbkS3jdgxvyeBJ7SYTa2UhmJ0L4X7qGNpuV+aJrkASrBOezNW20m1VTviisa//ZMdswP
KCpQTVblEplkiTfKVPqN5tC63yi9TCCYTkmG7+ZxEPr8WuNHOTSVuDPGsj5auUWqi5pdgEqV+7Hr
ftIb+1RjQxA9SBJtVVdU6YWYAtOZtR3xWALHEckg2mRdarlxx9ngWvkxFVHLWJo8kdZEdhHx3yjI
1yRmGAV+FWwCvi8pHy7l5znrM74yvoOS/sipt6nemyi6ZCs4nHVA8FGOdEXkVHD7H1whxGlZGVBs
JpLtn1P5a5Db6hzFRZ94UZU/T0ZKrJYKF3vRURFVjk4SbWYHkKutw6DqdwlMRU0xwdy3c6Api75T
AYVQJUlu3Cj7Rhq5UodJysYiLoNJLxiHOMToWIRU70DTQNcYhE4JaLe0bcmPthno8SUTq1NENi7L
UTsb7n9+9P/4Jr6+nSrJTE9ph98GAWZqvYSQ7Mkm1Bya/G0PSn7bzLPZek5l/VLtasGuMXW0lNL2
uOkqhTwYtltfm01HqeN5OpqL5Rv8+WDbbP/QP+4mclrVrqG5b3UNsyBSp3Wfycb+n5u4Zu+nnBDe
RNO/m3Jovek/t1tfdzc56Gq35MBCotm+6UqOu7dbX5ttZ9jurgsSa83qoD9KveZ2MNprifUnlmPs
7cFt75hS65tRJIYHg/jvZ7p9ftvm6zEjtlUS7YKvUihfF4lilIXcVg9tz+Qr4AKnlkga2TXM/r2Z
ZdW3HecMdhMWcxnaacuOE0+X7cd2az9qW8/y636e+WLpH8yum1bPkSzumE7UyirqI8rUIejHyoQw
hkmwyJiFkHC3BpbcbHe3jQ76bWdGNR1m63uqEWWghcd6LJHcUe9hHKqgwesOozyQPT1t3JabDTED
R+gNF7h8b041e0Olqwc7oS3nGMbz4jBuhe2EC2p7U4yaEGcGqjzYtgc0+ZFvG+Pft7a7bldpyL7U
I2pk+rfyF/Sw049Fmly5QNAJLLVz1hNYLwpEPIpKvAcz3JX/m42qKAtD7inxV3P+lhSMsBIgN4G5
vvDJZlhWTaQkgLxGOK+y68wB74ex9a0mWOfS2uazk2KE3t5iI7/tmFYvqG+9OMzyNLY9MSagcL/Z
qtucl6kR5MRP6TMRWytHNEqIbH3oXHqi1UQ62DB2t+k6/2BwYqIvpE+jjjdJRJKbvNLhPg1/Iv/I
wfPWGnIYekZh+wQZNDnhEHglcA4KDppKvXQ/YAIiWWHO6/qD2+ZBUgB2hcvglw0/0ST9CbwzJKsJ
d0+35NfascujM8/f5wm9yJx9j0xmHAZUTmymMjIO/3iuy11hnu8MAu7oiajfQ7S8QMgKHQH0IN2r
kV+lToZqBP5BMiYdHn16wMA/TI8xe3TADnVHVuxNXq8Fp4gRnyzNidVmb4qK64BKUtVrsvcsBTGY
iSem169oNZ6cmPUQcCSWlIWNpStFl7kMXN8sZz41FlM1ad2FWUQw3xx3F0wIrzMTjP2SIjRmCPgz
M0ysKc7wqZAiGKy1ZnuGkzu7mcjdfTM+hI4Se7o7viSrpJqlyx1u2f4cLYAvSQLSiP+mA0kq+51h
pMbF7iwSH0iKYny+i5i87suiwC8UZscObg/dS5O5JL1shVyZXcWMdm/NXYOeFbajQcPYsxKmjNF0
V4EcBPmIrs4gwxm1bbh34PrtYcSXh8EYCBFMHY1zeGUgZyF0iKm1gVIw+wXLlGhWd3ke8uWORsj0
nEuJ5moofl8ZNqLT3vDhlTFbwt9Fu3k46SkazabmRVme3/erhd3OLueLXmYK7t+YX45+xksubp1c
yQ9NSPxKGRYvc92DkrFTDTyT+V6liLmmVQlKgw5lLProfsnri9E7qr+20V5RWuV2EJlKHrjT7Ydi
xBRtZYTDphAKLXPA71VgE3YG7erUVn0oaCRxFVEx16MTQ0fG+0qMIff1eNLJxTPeJmcPTqZyVbDd
pX6uwHapaoIVHKs8Br91F9vKdRjpRy6wq0eu58w1OIDGMv7eIek7qKz5mW01hDuWksQKv07PhHLl
zfxk4ZMyI9UUD0t9Z64/tdK4t4vwoazta5bzmYILee/d7rvDLATl55VQicAk9APQTsMaMI1uJwJ+
oajaJ4pLRAsYrxCbxggsw+GmKzTrZbVDjLdVuNOtSDmLsn6ReaKDpQRDO2u+MBUkd2rq62naHKZ4
Qkxuxq9MwT9ptXA5USOC+1RLuV0BoKDyY5InOCY15P+I/3IP8b1Unw73YDwUb8Q5RWUwfUbk2O2y
PExPK3SLfX+OhfY2dap+qBXz+yxIH7BdfSfmlz7JidVTzN9Za1sPZfvcLvFN7UazZ0d9dm4zgR/A
ROlJF5K3S5O6w69ISxhIS43eAw3uvZ65pHRq94nkrXXK1FxTGO5Ync5dIX6li/FtrSN9L8gKN9SQ
Eb46oioBypzE5u2gUVuOkujUFwPDGCQn1yKEwuQg9FeN5nddcYloRxX2aw66Ap1SuTPAlq2F3nht
a/+YrfAuVSBgzWqD5mRNPQjuiCUy7aYf5lsDlT8hjtmDToOqVXMU/2P/bCL37OI7Go8QGYicae3C
BnxTzWeCH+F0aN3KrpJY+9aZLDinkURHNRo5jIzrxrl7mzLiLeu7pMoW3KFlDKtqAUHd5UeEG8oV
99yHZb0bSxJeWvgsspPOpYijHsMkxtcsu59sShmVTsdeo/Iuux/jkOW+vSofawn9ciixbZL1A5aK
pWqMaMF232KHJfuQdKwfTFqxMSoNwA8XZYYU65qu7WVK8xNza3/mg8gBDN7VVr9za6W9X+GGgemI
7dS65oJ4wrXmcqQktPmyBmpSNYP1ySMUHbNEndTQZLliXxYN8n0SDrdcS1EID/cQNuiNh4ly0Mko
H8plJa6KcWihJtXJBhqz5OroZXMFyZo1fTxhEwVVSX2y3d9uRRnPbHcnxI/dolCSyeXLtqE2ZdT6
77tcEkt/6srX2cTJMhZl6rGx8Hek5SGV/aRtM8na6B93q2G2YCRhIqfeo18MMn9dngyjVXdjiiOh
nbrkYg+2cyDwtEEGTylRj1HOKokmYCeG9hgzOp7L/MWoUBYoLmPvJqPyarS69Yc8/txkR5toZ5PY
bZt0nqmAHcogRo3hoZAdH9u00oPeJQhPY73nHBr2QS43mjVmxyRObjbVYrmMH1mkMFzXC5lvPB63
h1vkn5GtS98c08OqWQIRrUuAUX0JEhU9EGwWuXvRunIc/efC4N9ztp6Thqj0PKrBNi3/2mwjcx0J
gFzWXYVc/mybWtbDRV06e+IxrN2mK91EoL1pLbT0pM7UzXE7ZoV9t+lpoN7SvtluGjIi5Utuo23h
L74pK/sp63H0b3ozzl2xCvG7vxD5Q/rEersQkxwmpvZkGdVrmMvg1QzOxDir0TUam+sKBOrZjEK6
R8A0i4qdu9KUu9ROfqIloT040eBeOlJsoLaiyerT+daRmzDuf0Fyygm+s5dAmQpcHC3roxVI7XTI
RySPDEbeE3LIdE18ItsnindBJVgktrW35C4SJ3gql6kQkDeXE+AivOOx+Bgq02KUFwZ5nES3JZm8
+5HB2C5TEFQJMaHqbPWPmSWXPXXV4w2XhvpJ4vILpX3T+jR6Fg4h7H2dWHBCEcCbVmm9MBUnrQ/S
kGaOvxesndde63WGy3XkZXK9qBq6SVgwSlzX1to7Bnbt3SSQNc9qBQ8jtS7seQ7nVU6ZImHysyuq
VRwSgVLXVGLgF+4inVNX8mpu+SJcrLJWem9qv4yuJVy9OaflasAvrsXBKFNGQFzid80KnaLobOiu
7oKjjIRM5iLElmqM4Uai2A5dNc8PxQA3U5+bK2gj1v/sMOjrsB/Vjd6Ap5o9VV0LvDBQjecWVltp
treIBrvboZqxjCXAYeI5Sa+diAn1m9pf1kLTwI1IFNj3zdpf+85YT/NiIrtwqouRI0FMFUmD63jr
Fkhn0+UUHLnsy9T3RCmr64WzwrnDXP+8EFW8s3JEAqLqfjY6cSIpA6aTMoW+MsamR0Jfgmpr5CjX
YFa69jfbMZmJzkg0pSlosqyHlJmP7wDRQef4rpSLcd8vzXhbYmAq7VK5Wir5B+6Auwdd47EyVSQ+
rLEeDGBNyWLNh4Kq5Uj5cDtqZX4prZF6jrkDgiJvwYSH4IZ+o5ZxpkoRq9G+1Jq7Aqi5nUBL7m+s
ZTDJt1MuKoD3kzkXn71hCG9xgV/GTPtudQdUR0mM6gP6vvI0cpGe2LBqXkAM6gEMn8gb8azv1xa7
fpt/W9B13GoV3yuMZubaA9OtYQqRYnRpd+j5jxgjdjY7V82QL3ZclPO8m4QKvuQ0c+zWBc5zFvKf
tm7lZSxYdZoOp6FJ3yrBQnbN+huxq5mOP5iwUBu6NCdetvRgxDGMzdGnKK19LCtw03xvnpaha9CT
zouTMLxxwtnwlsIMbK17yNR5umnROt9st1ii6PtMSUHtirYkwBeQV0mZyron2ufTgl0CxyDE1fyw
5I9jmsIJD9X0Mrr0gJQKzggXIw13weibVTJcwdxA4hUAqNCrMbcYPRVi2w7ZbWAWjXjKsiF+1GBY
vzWZdXT76jN3cvWYyTWOEqV3g3tHkqV0FI0v6MzVR7X8PvQcXxXU72Ys1Fsom6HH2RUqbvuDHG4g
CoJgzNJVbebDxQoRucDdNQ7UZJOW33VA/u+cOs7A//2YVOn2QSB+jns7eq7XKABu4JyblpfI0+rn
pN3ko4O2k9kHbEoG5XnUVrdYO47puECgaJv+UvX9B/Nm4jEG0tTdoTUPqWbxreYhdHirG05Wpfwc
aqBcA16QvVqK16ytRhya6dNAFsGtFlswn0zteTvRdmv3GJGscSblYLrVwF0HzoKgWOone0bPalUg
5VYRsK9DvB56R7s3kym6DpbuG1VX3MeGeouA63sXam1QOvOD7bhM86QYqMczOtRAHqwestQCUUnC
lJTdAsrCt233hRPNhiI/swT+rK02vy6ROx96wij8MO/t43l1y8ZLbUI0q0kPdOnhyZ2uploBeqtz
jmSP+ZaZLHbbsb8mna7dJRmx1aQJGVC+bbGr8Af4ioBLhCsN3pDe3s3rNDzKbup8yofU/uzFdAQY
7XFMdScUt0ikqkTuw9UxKn+YkwqcqBlPOPi0YNZ+UGIg/yiX6qRa1q5I4xKnIhl95dA1fpk16HyT
+YhW8eTm9q+Usv2FobIHeBGGsqKIq2YFcV0AVymXj9TOLYioHEoCrdbe7JqEy4oevmTXwrXOaSLy
2zGrrAfK65Fs9QzX6tSHOCohxOGp/t2tabQrRd9T6uKGsLGBIwohTjqsKLAHrXxukAgt66JggpkI
lZp1WB2FML05Sbp9p1PAroJqXkh5bTO1mP5a/XYrxZClrDtSMnqoh91rnzuY8YhODFzLeGk4T5v9
UB4s9PC0GqIJPVqUHbiU3QApim6sab5kyUIzhmK97+lbW6GDoGK1rqtuaTR9lEOWrMURgfrn3CKy
wb39aPf6a85s8wL8RZJI+yAmsXlXrAzXUT2dgdGEz4M6YAWZPsxpjS+MwTg/LQQIqFlS3I1rfdAi
17yi8KSoR8gyFnF7ULVsDWz3UqpVe9W623qsbArfcPRxlC5PEaJTbEfTiVaUuSMsjFT3DsNeDAnj
NreovW1zzXyX5WuTqLtWQxcx1MXvVk0JjXSwo1lt/ZhkNfrjBs5kIogNdubweV2QiSVA0ZDLpvHV
JY8MPqt6Q2YqEiFbiSFx8E6SxGXVqj+xkvo9riqRLeQEcvWHtl5V+m+3R2POTOVM+rWnLuQ3RFlh
cs0ASmf0NDoGcCVeje7igk7Sd/E77mBwlC8taQh38OTvhPnRp+nwZg4Iias1B+XrdJ9Olsca8Qj9
LYgSOlGlZV1wWPgGUtGHplWXvQKLkjOMGR6tDDQRWdO0PzsNNDYtlKZwb6IxfltylxpRMqSlXh6s
XdVcCjyn3WiSrMl1Rr2yOOJ6OBMdFOsxYQFDrtxEUM/A6HftqdCmU62ZkpHODmsAkMlMPBGinq+m
2ynHrKy/qTLhBdQTuVO8+1mxq/0gCv0w0jY75Wv4UUR1/bLIsMzR4SSL9vpRaVDC1kr0lIb4rnDg
obxn/oHxhwVo51SAyFBruf1wwBVt4p5j6YPH09r3XGi8OGxnRhZk1mTTaJwmlN3g/2S4mjEph7A3
9CsRF/NjR+d2V2orF9KKYt7B7AkocqS7bmnPRhLFSKgRjDoMa1g+NANI6cdKlK7E+hK8MHbEBSRU
qFv6ZXQ75611aTNihNCqYvLCw6YpyYStni/AdnvrMEUKS6DB5QLAEnsP6HA4JxgaY+gFVxoTR/xr
ymlsdLyQUwkBuGMIjlg4ZRRkQ/kR1aduURRpo9MfCUAKb4VLSyJvtOhEVeQbU8QnsnaJl6wOrWN9
rM9WBaqUkI+WwM91PNiTgi8GqCzKIT4CEpH2W3qr0oT/h73z2o5bybLtD13UgA0EXtMbeopOLxiU
dATvPb6+J4KlShVbfer2e78kgXTMRMJE7L3WXCth+frZhS9nMD3ruRLBSd7ZcSUPrciuMKHV94Zu
roey5HQ7OJS6vmq2h1RGFl/0NAY6EljaKQ68VT+Z7TVa7LceRhRn2YDSxWhTUcxgXe4YK1MgbZJX
uxrnvbPERyET9/bVlH1rswRP0eS5mCX1lHpkTufEyq8iweDCp7y6scc6PmN7QgVSLqkKdCyPiVvq
R0en6VTEt1yTg7NsSfnBloFwIClu0HDvLL7ZvgT1Tloa6QHUNomtYEsNr1EeDVcygYkufKvCg96K
U+p6TNIK7cGJYxeUHTeyxmHoaTV8VcvObp2yTAiTIt1LBgwhq0zW+wjx4rUZifyary27SANHKN7A
MnpHf1lr3fgND2x9ZlKPumzkXDBY4iVztfym6vCD4Q96KIOxPsdR268n5qxbNxm3pTkND/lyQ1Ty
Ns07orGYqeZjXN9W9nPpet0ZzjOgADx2VxoySvCshUMtKq7Oc0TadOElA9ga484MtfFRB727Sibo
7tE4W3vDBpmHmhJyZ1OioOxiSX6EDVaGhmW/JJ1HkrGrx7lrDQEyJqpwvh0bjl8M7t/svooOJj/q
TR5UawSd0bWHHgDcgGHwrt33YXTs+5jd0OOS/Nj7KC1S/UbD9nTDnPc4A++9qognt/uZwXl6tEmd
vvWMRc1VuuSMNd0tBcLqPATRRH3bTrAmMWx0KNymk9ddy3pTaRYXA6amqxTIVp449bHMOAlngBiu
vZEZCxWnO9myE1l9nTDMvOrqvLp2KR1GzmBu0tL6MjjmucS6udfiIDoiPM1WZtXSPKm85DaZ+tvZ
DfpTSjkQ5TA6bY+08CyD6hvBDhjsIkSlTyaDAZScBiaeEE6e6zGjxdOawCQNgre3jih6zh8ex3Uv
fuLF/UuPRbX3cvktnHDFNX12U7QpcIqY/MTKrzpiG+ab2ipQUnkWMT0Up1cl/eH9NI7t3k651MdM
m3bDIsrp8qrcRVoJF981NiG6jOfMqa86TVhHy6XfPJNbAewBzL4OMPtMMPKDLiFr90XLZx0Zppey
+1KSF0EWW/UlMLiWpD5SMrT33lZ0WNxI6Gmq8igmxzoy52bn6Ji9TU63zxxqu8Zc1VzXMo3Zo7xv
iR47DE4SrjRNszdTQ3BK3lFRqozmL5LuinNeLTQ3pzjAZdyS2Bqsmq55yUXxBuujBSU9vHcdI1s5
xlv1PTpZEXYwuy9DmLMDR0F6GIzuKZQ9sZh4Bmm73c7+sxhtkuWw3nAKBDkQenRuXRpPJ6wlX8rk
DOFgfLUdrjtDbWc7zek+enyq26eaf5e+3+U+0MFfwoq0S6q5FHuzpZZULt3YDm0b/IzqVIT2epZ9
SNw7lTLN61LOBPHKJi+BFnGuZ2t8j2gQ1DpEaviBGZ6wxQ09eUD/LAHKHgMnw3fbHk+wvdItdNR+
JfXgPsDcARkafa3q2yvCIWMo4mfqEBcu0Y2tnr1nFhn0o64dvPo2rpEqBIv2aljMqNAmUGcGQHob
YQynwMyzTYVlACBmO5zUTZjGN36LNBTmtHFqJsKR7JGdO6OLdfaJMkW/b95zsBCUJqpnZx5M5ixR
WCLGKotznBKGRdM/2+DmoYwhjLI8TxwhbphMx9TCHRIgRyLABt2TUuWRVDStzNmb0S57T0aswU0h
DAW8H5c/pdaLQpytTEH8DxWZ+jpKbKVkXWpV3WiWGe+QWD596kP7FqOkhNmIM/rDSX1ztVSU+fjb
qnrALSd0yhadJKaHjILrBPvAsiT/taRWw2WDFab5ZW6rm7BabJvliOg/6FOorTh1AYth182BARGx
52x65UFfbpzFtDvXBe0g2p2zXLz/Ylkk6IfG2nKjVmeTwWgcF97KzmAWymQ6NwEI2VawMZZPBLSL
vW+jZBiJEilAEYypqtM0plvBgDe2auZ9uFWaUn9Fsq1tw8XpqOnc4NKgXsoYBGGc6zyTIE9AM53l
U0be40ktJctSmKfOrmnjW3UXjUSSvNxnXLcdikbM9eqmLXtSonoUgBdRYiDkKSsgzmZaCZ5QVN96
SdEsF2jd05bY+ctNbxVXnWnUWKPg51tOD8pSVYRpDiL+s+LkoPWCMiJFzWi07+AsGf+HKfugiv0n
gZjBzP7vBGLXRd6+5+//phD7eM0vhZhu/wPplXCBgBkmcwwimX8pxBCPgUU1XIZEND0NtF6/IGW2
9w9dB9uqm0IuZLOFHPZLIWb/wxK2Q8SIyVRcCNv43yjETMvgA/wOKdMdoQv4ZAYBYFggwD/y+Pf3
B3DrUCKN/1fORWL6/hTeiqm5p+CBgz4p8gM6MeQXmo5TESV5jJkw62S8Tfvoq2wkXuBRwPAhKBMd
87nTc9Kn5iDedPlPSds5LVvnzZTtA5OrGA6z3aynnvKKAUPVbb2c4oP73DjFfTY4tx7X4hVNE0qi
ydR+m2cCxdx4JrxiGYnV1luY4N8w870gG/k2TSb9fon+yJnVJlqCq8Pv5MoR8wFIJg6blgb7UBp4
Se+gcD1rTvZiMb3cFz+DodgOZNjUEv670dn5jqnPvMew3q0Dn0sBLyMIFS5/HAWvaQqINXKnH6Md
Yh1z5BpjAQx8IEK6jah88rDF9e/jrCf3sCW2DMC5Ps91TBSte14KuDTKfAaP3QTZnjEQszKm2p08
5326ROBgvu43htnoe51pWzF6HkTSbpvZDUESaTHuzZKAGzxTgCy45IReC1bcsDeO5JvDyemuyKgo
A0fsiFBDxlVmEiFFsjWBVG9ic7oLmXyCgb+tuJCZZeJsWjtg9Gp5j1qEB3+u9TukNhRXtZyCSYJ3
QJSPS9FrqxnOvDLt9NWoyW6pzPTd6ATZjFxsSPVxiMVe5E6+lDsrbt48SBgrMVvFlmCdk+kVw1VJ
oj0hcNvYcEmUSHGrRIIIhYAtAPoHUO9I/mTaP4iZIDTivXSwJQHwlx4T8zQjYyjkdFsNYX2OZPoz
TjRtxWiR9B7oV61nk9DLe4CufiZqLFtlLinBFFXeg8IZD5wit2Mc9scUiceGaN/FxgRrIxTjjWah
gECRvRmjReWU684uH6WxJ9dsx5FyTQPimxHE3V4k7td8bvN1EeLK76eWqReXsiBeD1b5nrV2DM4d
RpnexDeVUScbUc4Co+8VmIyTFoBuRpE2UEyuonVKtYN0t2OYda863e1tjZOTBhVGjILhCrUB8ptE
cG7FoSm+JxAxTnFu0i8Ji3yPwHPCkE81NgrNeyKScgpWhHCF4TNOkvRsV0hSWgbqfJ4QEXNG5aTB
00MDNR6jh7FZ6wIAfmV/h0GRh9QF9PrWXTqYgUFHFe9tSMBIypDYcSUlHYpOYW0nx0kWL56VhURY
EdsTEcxRezkkcNt9z2r/R8sJbA2RAnLUZO4i1FUN7DEcEcR15OO1pee8dzwg8Ku6DjYURjCDFia1
ByNfL+AZij+km3hleaAJheIQFTyUMpB+WDjj1wpBzdEFtXxXg/KAftNuamRPWxuyBSZm8k9Cip1z
nnX4q5DrwwUrRzfY61VNn17SQQNOV0BxniRcDJ3YK9f5wRbHhQ9o+pwMdy1tmNqQ/LYteCct0Nfk
LRxH9tk6II8WpSJ1NZNy3/BO8W5XNN2ImTtCuCoIVRC6tXS9M5K/+mLASQ0Z0Atv9IIJVyhJUugL
djmKZ/rGTjGLSSK5vMIOEdHQV2nxK+k4kvalBx+r8ymE0MhdFekrEz/2sHy09kwmb+FE48IDSQgh
BCWpldr22tD7dmfa2jsu5gdqXe9OHt3mmeXcau7CofbRgVbBBGRgug6fomibpsa0MWKqqSMDbC9o
6U42xU4XkYTtZaxa8goONUixgWAcqi6dk9LHoxN1akUL063rMQrkVD1TqNYDyk6MWKcUoxKjuJrU
nkA/X+5Sz2gWwFR1+njNx2PLC39bNzEkQ7hjrhNLrT8lM5p4tWQM1t2siR9W4u/j0DL25tLBVTJJ
ZynmqlV1k9QLGIFQvrafB6RT2Fz3eMpvmbtAMoLIgjkJlEYnh+CWjsBRmNQwe38g+TUkMZsT9UaE
Lqoe09VuQhID9JnAgoi+84fiWSoh4EX33JB7up7ZDKDgEdWpGyWzvYgp1X1GO6K/JVN7TSPQvV/o
fRjZmg0M0ADeQv0ANeBUZlRpA3P+QgVqZSWFvJkdWLRNBPbM7m51jTx6dVOSYHuyg/DYIVzZ57WR
nCrnzH6VnEJH3IkgeGn97L4ZgeDh5GP+GVzLViKZc3WMJXUZZIc6QeKxWNMjx6h2dRs8jqIAfK7u
U7jRtJ6G49A+ZcDUTxQjZNJMECGigzDzYDeO8h1RDoczvud0cH5CGcbIKUWMzhubvVJ5L1oHNTPU
3Zs8L0kjsrS8OJgsn1zzu9cvWaakcQbIBDYkBtDJXyZe6kZNVzqsnP80pBgtp8c6KNptZU3uQatT
4p4F8O6Rdt5Anx9LG3YUEfyL3a8me1aSJCf7HlrKo61nPePrU0jbZYXcO937hn4VJKI/cnB+1RcL
ftYK9AxVttPxOmY5mq1soMuZ2QEFCGSXgBsXKahFYX7d2n20VnJY9Z8uN5/uo6hQb5qBDJkMvIy+
VWrZrInH9VwSPqTmyvViVMyi6i+1bS43s1LJLtvrch9XxnrnOvrDZYY0txNu/aimzDwX2rTGOc5M
iESoEjH7WO6JHf1tnqG0+ZYfOVvXMF/zZEzV7jAvFNnAJr6l0s2f5kRq1RR0WNn8/SCnKPwWIiTR
xlBOa6UovehIL6tZ0ufZQT0ywhKZt+ohupKQOsjaodzjTkQBfjxDPYacdGf3Tbjoa+zD5Z36vM82
hL8iGlgOLSWuVUsfb/PxL5ZH1NJv/0atd1n3JAcksZ+ep97m4+Nc/tXlOeq+wneQV2jkrmSx+/XT
g//jqnrg03t+fNSPf6ce/7hDaW9/+xq/Lapn+bKbGYGMCXGvtQbHbfmal7f+7el//CZ/fvyPT/30
zmrVzWwSfiiI2KgsMZc24XmkpXPGbj8Gu0o39iTZ1wf1ABrbkqyP5TkZIjCYf8uiWneyJw4SDvnQ
eXQbOGjBzNwYVavJRf2Pi03JEA+ECdAzg4k8YLhhg/kcBp1LQeqkIWDU1+qlal3dGGHeH2rf2IxG
b9SHMpUtiIGRzLTqnA/Ll1iMamWDpFvnMrq1+x7Nb4pQROmIpnzEkmJzIdoEUUnVFCHYIgdSADW5
6LnV6hgt3OPLurpTUxr15dmfXlIMaXvoMY8roZa6qZfcWbVkgqPd2DHjAC8bs5N6kyIjmHGtFnsf
Nt9a/ftM3asWf7t3kNZr7jAgEYvbjfxtWLJF9SaMmZNxiFK1ixdgXl/SNY+lp23HxHyK+vA9MMFs
EZ2Yn9RNuyzFDIaXoOh4Szn6W06FwVtE4/pMR9OG2txA4AgX6ZqBJqPtPQKPSiqDRbD1l21jtT8y
SAPYg3kvJqbZx1v76DGo0RxFNPyYB++uyujSqu/hJ+LRr4YEofdyQlD3qc3Audc98rrL5zOXK2Y/
odi/bMUycxmfKzRfJjNnA0uB2s0iBWOk9NobOq3Bmf7Fx1OwFhd4DdLXcjScrV6naKmn5YqkQ6Qn
Osg9Tr71QHNkz5CAZjyGnCwGU6ZwXlBvCV+LjCXrG9Y4UUr8WF7SUlhOrJ36COpz+SIaj615O1u0
n3Tbuv944r9+WrWad933GInlCgMCOSJFnMwf0LBucRX1i+FUa0K+mlpPlNcC9wKOoYn6UDMgB8uA
9k1Omw/Xne7atPN/waKGhdXHvvCzXKiPl1+iUW/97z9MJK2/UgqL9kRbyAmpuNuVawHcLDgIJOhB
ir7FtmSTqV9G7daB3hNdzfRi4Qqqb6MeUzfT8pNfVtWjHzv04jT606p6snrK379Vm1M0G9prdcip
fU19GLWa4WLG2bIceJcj8uPOOSKeWg/c9OP3CrROHOCQfTxZ/VvmmhzJanFUh9rHojq+1Ydj5Pfr
AEzUP7p85GDRG46ME6lRf7EXL4wSD4Sar81bdZhQNinmdTChQq/xhHlhnxyKJgz1rXr6x6K/bDVi
XkBjMnxaTgxqT1VLl5vLfdOc2bvJMLcl6srLN1YbQN20CAQnyJNsEPrnv7bNx6cv55GAi2vU9umu
Z7mB8bQjppwuaJU2xVHY36T6IHB7TGnqR7WxFXFILV22/eU+t+iYmQd49C9PVv/9snp5rVq6/IyX
By7v9+m1Uf7UJVrDOYxNo06cnRvW+UGtqyOPLZ60Z7X+8eFxTFBI0QZ9o95L/aa/7ZczLGMtB+Cy
bHhTdycOJRbDrmMoo3bEPy+qt/g4VY3F1BxkmW4UGylerE7qXKJW1ZK677Kq7lNIpf/V89STB//7
QLD3Uf1/9fl6tYNejhlfLrvxx86s7vXMvJu3lxeopY9nqcXP67+962/P+vwPPr9KM+po3RIUMus0
dZdtqC4jakm99k/3XZ6iHjXVKFAtXm7U73FZVUvqdf/ju5bKm3l5iXrip3/1p/s+veun/xQsJ3xQ
dnUXdszROcRbKgkW8F+AtL8k3GppllaJony5nnx65HLfrBgIar1SqIOPZ6rTrXrzy1N/e0Qt+jY1
fwM74cceLT7cfMshro6g39Y/Fj/fq9Y/TgmLWvyfhxg5jWNEGFIyG5T0GBxX3/VmK0zdvktnaDQi
aMlkLYG1VBTfvOEpAQqy1ptOf+J0Atd8LN176sLY8eeueiID6mhXqGnB/0xvuZ0fRGVpT6bhe6Qj
0103/f6RtORoV9Sjt9XjJDwScDXqwnmgFW/yBX2Kek1aXs0ThiKsHDHA9uxqdiPKjdRJ1uHUBChH
smo/uFTriGUF4bOc4z5/4Y/TyUyYZbdMquZs3ECYwgKpLq/qwnq5IQvv19X2t0uuWvzT0z/dpwYI
6r6P//Cn1338hyHxrkSzh8HJ1I9LorqR6ti9rHvLOHKkdE5ZTF03l3VUvL/u/OPjn14unHYiINst
iWBaTmrq5RnuqfhWPbNPqmaH5pkuJO87qUPwz4t0h9GbpsV3I4JeYxTRSA1vQKbadlw2wcHHQ/jd
zemQl/zQxTMZqC7Zwq9Jltq7CIkTBTva8jo0b+ZRJ4Q39nNTRndGLa7k6N1Yef8eSRLgpGZtMWA7
b07nPPij/h0xoLNeTs9bOudLixokdDO7ZEGD3cJYNTew9EIUsYEGJp2e97oihmiTxQD3K+qM+1br
zvVXEUBmxjIANk6DzWY2d0Gqw34dADrBb6tX0dy2eJgKOCJpc/D8Rl8bDu1trrP4RPkmwoSpWLjO
RtPoincdzKmRGLQUDZaDQ3mkzkaVr6cKRiF8VcmlAu9PNVp3wundcaSl5083JA9RpRDwiGlhYzJJ
cKWQK72dSpacDtw7mH8siA2t7sZPt7ld/NAM79bWbMFUud2LUvuZaSPpEYQ5bEv4ZlHqoBm06QxT
mIPA496RYvoeTn0AmnexVubbpvBfOlHdS9hRMgbGkgq2ap9Ga/MbPur2psPdSVIz2cuxs3NrX2zT
LP8xSYRPWl+uihAUHZPkbjsl+V1V6N6CWfvueqGG59WVB7co1rNJ/RqWpH1MwRKtXVCqTY51z6a8
NgtcYn6OGFySJOJp6ZZpG5XzBhQVdOVDWtvwM3qxy0a93g1FwvCTJgKd72xnwOncwP3Pe4kULqBs
YWAwt1oqnlpuPQ5FJc/OVNkk1xGXWjVP3uxbG9cNPDRI3mMM/Hed6E10HzvdaxjG+yQbtS+FR9ry
LI0vGuB+IE8k0HOCis+d4V/nRB/sOmDeqxKpCJRt/ZzXzrzFLu+su8HeS696B50Kr47AzU052hIV
V9ZcIfMe9kJDOI2KB2z92kxb4jQSjUK54T5lk/HO7JNZpZ0au7wh88qvfb7uSNE5p8zUaXgsjP6b
GFI8LHZxIvxQXFVwtZBdoezh7B9ay1mPetNmhGGXE4Y4pflV3QGdtY2OCDv0V4hUdFvbamX0Zo/B
uEsosFYdOsNbcr8H5rn0Kjyjfput5gcyW6RQhvhi+7R5mvyHWxrht8nSv8XlmD/WPY7v3CnajSiM
DbuccdNO1Mrpt8B/GM7eHMnHITWu3IFzpw8wuhiCq7HOm8OAFHcs6LB1ZhHsp+6vwI3yu2RIfkiU
FlEjyy2qCppzrbiZgOmbYng0O/3bDFb0mjNFQgWhG1Zcht4SmHMrs+T0X1fVaxo79hZmGWRTMtah
8B2diZ0Nffv73JIW41mAwIs03ta+/VrszGIgVUA0X8VAKyGeXoMBXPTcmldiML9qsvO2hQYszUMx
3zxMJZxVJ7yP9QyQMsKGXdCgt3RQvPZWXV+5ssbyJoY3E8fDrqNGPKGdYZd2vxt+KJDKZMmtAJ1P
7AmspcIo15bufpkCO9sYjUnemT9ibZvMtddwxiA6e1PHi19o6SWm6KLXZen9yCi1QaneE802X6Vh
fu9WyZlyLMZG95gI5ppG+uJFXA0RtOQ1ux/+VfJ/+B+w3AqTuidi1r1tYRxEeLmqoxsufwIRKy4F
9xjwO26n6rHQaxO75Qo58MuQh/7GlqEOh8pfN7haAeCn5yHux3XNv9sE07Pp9C/eQIZvOk3b0eTk
zwATRHZ2HkZOpJYGH8cus/Ag7RYvZ8VR2+H/5UM7z71T6KfKf5ln2kcpVuasebYZ7yxyYxyqs4ky
UEsogvj3wOC2Re2D2epaOBFzea7TpUiua2yEAgNuFx3suhxv7FHzMXgCWI8mrktZUBEshZj6ivEM
WK36p13Y4lCRItoiDp/9Uu57Cx16RDZja8/5sa1hbGVDlx9h/RK4bNodDU2O8oBsYuhcE9J4ftSp
GoZrv2xxfNBk3pU0bSKvrA9RR4R53BGexJmfIxBvOi8igKVeUkZnl8CsarTRxHpvZUvP1ESARphR
8FODEBUQKL1urft+sNyjVfQZB5S5G+0kWYdI7XInDK6t2Xxy9BJY/JQk505D1DG9V02p3SxExrRE
8EqeQre2EdweacqRqNVjHo3tfVpxsuTUsHKzHp9TTx5NWzdnGbjOqqPe/8L58YzuNVgHOjtqjtqu
szhZYSmG8Y3ZlOryhqz0aA9KMSP3yYvxhoZfYwN5JcLrFaEnIOnqYl5Ry782tf5ubuOzB25w05Gz
xIx532Ab2XjRNU1xE0OaIDIJTPZW84NrU5gIoit54+tEqgNiJAq+N+hWifHeiRy4sKnN1yrmg5Xn
3vlklPSCgQOPZ117Ai5brQLK9OT0IOKxohe9GeQ2ffd9uvrajAt7jJlG4+gls/CZQBqUedp9lSbR
yXTE/ThZexpzBIRZO4pHeITM6cobOMQr6W0bMlrBlQLTQiezMn3eqLAz7eCTV+lkBh7osL0PAB3D
VTf3uAqOXcoWgiMLUXWMzwa+m5Xmb+vyahgb7wE3wHCsiV+IMly5Av+sCwgdxWux8QH6xvqEEHRH
3JkJ5NC5m0TUcxq3kg1XqJOZkQQxpIzHcaNvc5PQZxLsxy05ppz65uixMzE/TRkBBUWFt3jKvYkQ
8ibYmgD0V01VPfnGHYj+G0TcyCu+Wh5w4cnqKW1hkLDCGWebGJfCD4EheRiX5KdMy26rLU3L7uz0
pr5G52drr9OQuPvAGjjqU8j6sBLeZjJcqtqav4ykzUcNONg8TwDzGBhguHbtc7NELy6dtwmlxpiV
50EjWiodtWZljVl6iPrhWTbhwXDz6tjGCM4FoaVc5I6+W2l09sPu6GHidryAAXOEOX3UcLXl6FeX
82SwsYxyfoitHZXhlAS31RwQsqL5uCeHagdSwdmaMcP9mvRazMxY+sMfZT5fjZbrb+nXsiUIBwuP
hRsAOI3Qpmb6prQeUUmAxY0WpkPLBTUVCzi2ZoBZzieuSnSCu4pDECGtnzWvPeqLTeCUb9Lpjx4a
85XewHP2wp/ZlLyhNCHcnroE5q/2wZwsbxc6vUMOC2LVLPniZH6yRRCjr1oUjTsCZhgmGc5j6L4g
As5pR+MbqdMS3VYZXWXOtat9dYOwQjDK3AGXoTbMw9Ww9KomDZpmwbglaBmKcTYt8iR8iPrm7BYz
mlMft0YStqCCOSljbMRaBlQiTQdAnh0y5+zOBBVxHIbuWU7yZw38Y11mwlp7fcUVarrukQGQ0Bau
hSRSoXbWQzgjX0i68hhpd54pFASesqFJcKBLaEgYY4sPRkHSukcEMlxKjI891eXTyE91SGVh77TX
fDAZqBdecTbxGOeZxPLv2I8RZwdXHjmjPy2ZFIIy1Vmv75KREOs0G77Pnf3Tz338JkiAEAGTnGRf
t2kYb+ayP8RaTyQY0biiQ+BeON50HHz/Rm96E+8GAlyG3RH9zjnCypvHFS6ZUBNAeZGzZ9ZyBuLk
ZzXDXUeGEZ7qmFFVup+bqd2wIdnvvYFBeKLvtbEjQa7VD2Oc2ffZvEH0QiM0BKEcvuVTfYNat75p
8wkpSVhrt9AfkWTnO0E2z03LBBqMRH6TROPObpepyVCt40l+zTKTBqGV4EEVsmLvl0+hAM3PCGD0
y4fYnfaFYe/tHhZtZ40lxdgGYioRxGk+bwPakptYmM9TZfxwZ1yEpYMlNnL9FEG6hXw2i/dMG16r
AqtNh+Yg1aFaa8ngruXA5RMBMo6Yek/IFkBY0Bx8/pM5d08DooVTHhM4Zi0jdMDJMs/eyUW+ciMK
QI5XJWtvQmXR4Q4/U4cXJKQe0469cDABKgN9fhw7+d2RzvBaSO+lAom6aqz0RxSTd+Z3Bp1UtzyM
FvtXat/UiWM+p7X70qDsoUFqbNtApCeYGjgwrHyttc2wI8cakXMVHIw8fi5bO3tsWtAHWZqtxxmx
UxxpT3k8ReTbEgRUTNkWMDmcRWN+AaBdbfURQqvktwQfz55TNISSTfPWH7twJxgP1BNQKokwDUPS
aTLCTa9ZADQGbF9WWu5JSIG/P0KgJsFnMFNjH7jedBC4drGz4tUXxN9ENgMdcxyHNdYfuXHrGOhF
cG9yvdmBfKUPk3LJTdB8GQACKG8iVjFW82yCqIHJweWsJduwauQqgPa16kI32Q5UQ1Ou/qcaRNuQ
lC2HPtaTqaX4nMLi1jGFRtg4XzKmSzE5GWvsK3JNMla69pGwzX2FCEZvM6LQHZxdtMXGGjSyiJt+
kwWoxxgH37bEAo1kboacydKkOWFId3YhpkumiaRb1UvUwBzOYiVsZsk9KK8MgmuaZWDjmvg+EyS6
hd4Im98mbtdfFLWtewulhVzo0dJAUOhrt6z7+yUgDJ8cVG6XKBC9Rp2me7AHmJ1zwLEH7oyIsz+U
XeMUeqDw/Sl91mOL0zwXrSEU2t5zQ7ojEtFwXTyMQ/Mso4fQbp/jtoAyG5DjkMhdn8fiyK9RB41Y
kbimwQxZuxgpN0mDz2AxJFqta62sgmBzGXrPIYTyLX3ve8MMxB5FWb538Ro7RgwNuiaVEF6jcWuY
GXI6n8GMUZsmRiV80eHPlG25rrTJA3af/BUN4hv9+/3yEY+x6L46VLlWvkif6nGgGja1B6cN9l6G
Aln6eb0ZuldsebveJazB2xHe1W2SiqC4n1WlJSffhwnOJeLBZAqysoK4BD+aMToKLKB6/KSlg5OW
q3AAwBqzOj4HZ+xj7JqEjed1x2WgeyIy9DUzAvOGzJKQfPH6Ric4no4A3jyDbIQttLIcX531GMul
BytczMjtUoOYbjtIprvGsPRNVJHRnltGsAXal56l0f4ffPL/S1uMYBTt7t/AJ1/emxAVLnvw7/Li
f77sl7wYDbFngHgUjvSWEOTf5MUAKF1LWPDaTaKWf7EnF2WxaUuCsk1hcPubstj5BwQEA/W+YbqE
tP7vlMXGEnl+CT+2peORs+yhthKkLZuG/Sn8GEdd1WlNJ7DIAzbNawwOMGuObaBzquywBiFZWxOh
jGfDIwdADNhddGQ5qhHRlJKRXu0d4rTTr7U0+fnblvxDYLtp/fdP53mG56KytgUb6FNieOCMuIPC
1r4XtJOqubCvU6LrMJBqzjFKjfvC9h9weInFvb/wEBfdMlSMAxl3GAwyGW2TwEDnhoc3xL975c8d
5BxODHhUh/C28yOwx4QHzaJfW4X/7T98/GXjfdq4tPuRWEopXMHvz+O/ibZrQEgDk2b7fqZO/1bP
BSLUOSaE0S0JFJttiF6A2O9Cnfnf8DYFenvXGuaZc3ZIfIIdEeubnqpW5jcukdNSA4AvW+OJ6S8g
E41sxczPdpFZ1ce+bx5MF9elH6D39qk1WqXuXhHVd/8fvtOyyf/9O7mmjQxeepLvpoK5f/9OJq7S
HCUxfXWLTNUaijEhpyDg9YE4e0oSmGQM5yph/9iViZQHHLnayTFCCgO2P2DDq57kOFVnN7N2cBOM
G1t+MaOoW5txYj8INMhcYowVySrt9u8/ugry/m8fnWPH5ojiqLI+7U1ECftdUHrmPYpa5LZa/DBh
WM0we6UZHDWsceE5n5er9pRgG07HryU5SXLYOVRiD/FiHytqJN4jkped1RVMrxLMY0PIJYavcNZi
81rDgb6e3AYYQ52Ht0tNvS0G/RziJqYwSl0yBhNwgiyc4nYvOi7b4Uyuh8kFz0DE3Wamt60ijIHJ
ADIEbA4upqEEkGTdOkEBX90uULdznbsnaRXkGlOkDvDIsZqCG+DG3rW6SeKN24ts74iwo4SkXwOk
jI5OpLU7A1+S7QMYYfwyffUQ8qwYdL70WtFdx5qdMic1xn2jL3Pz2CBBm/nTrVoCcHWXxBSbdEtr
HizTBBFR+UfKNZj1TLyRYFoHkRDnYtfrGowW9Ry7XU1kJxzHRudyqpU/JnrdxyxqXtEs0kRAyXsf
GuXByehU/P3vbf5pVxWWi/8CVz/2jU9UXYkypxtd5Nia2V31LvaDFLTS3scVwEXVRmNoMo605ZFW
8lMYIfROFnhhEcCrwrlkXIcEBneetjaSmlJgZ9xjvmYuSvyqN82bufawcObey3/42MvH+rybwkjy
hCs5JfP3388aQgMMPjq1cT87xJMgC39AEXlLXQh7gMjkrsrNmB8ek7J0ZU6FpwFEmTw23jteFfMs
9OinhO16GKRtAVKjIGKH2dZCPrOZwi7a//3HNf6wlTH0W9IFg8xp4fM5uvfQm1fJaNwjKqru9Ake
8ZQQ5pJehV1B/qnMq02cSwSr9pUx58kVwv2nCBbi8e8/iPXvEOXlUkbAH8Y1W+p8Gkcd/r+dbf3J
bbk08St1ef9YJUSU1S9MSMVVEVmEEGgYSfs3TDNMbufkOjBHb90OpnmrNuVEMm00DekNhQJ7M09Y
TSh6xuaxrHLCTRv4mEyRrvhxcFXkAHLGzD2aUf/QJzYhmIC1Bt9giOiTM1y7AOvQN0COitNXeqza
+r8IO88dt7ls2z4RAXIz/1WkslTBZfsPUeXAHDfz099BunGrj/v0d2BAKMmSqkQxrL3WnGP+80dd
eNB/7SI6cwRKCs029f84kzHvYoai+iqK4ogovD4+9VClsYro9oYW/dMok99W4TwUxHvbkq7399jS
L9qIAU1E+rQr46ZFcDUBK7DFSaCB7VaTMuyBnig4kfNg9c9/sPWfF3Kb9Pn5msE/2xR/2Ze0MlaJ
w+zEo5aNsxFZ1O05Se8nu/1RjqxHHAjZqyqNaEXaibltbbU4ZXVsHCTzvTYx71o4oRUsBpaunXPG
9J9gsCm+GyBziBviSyEmKDmEIr71EC0BtHT6wTHegE06Hsxnon0L7J0EQYZeKzEvwOjeZCwsdsSr
01/R7OzcZmN2hhipuxBgbTE8Japwzk3SuVsH5a6nDDYEx26X4429Vg5NX6VzbvEwNRs1F/dcBuZv
JSYpPSq1h9LaRz1ug2MRa8/EoeivTL7qlSYK42hKwhLzbLj4FrQBGCEMy/hQdKi73T9vd2M+V/y1
o9gMaNkMcKxcTij/81wSp7h9ndHVHq5bphOpUd3TSE4NmVkw5izalE+K2/X4p8jyGcepXYX9COdq
dLcMU5haqYa/ayUEVMw3Rg6mk0b12jQG2iRq0B3gHm0Ch9ZQGbzSZFj7uuPuyqqF6aK3rKwaakPa
289Bbrk7OEq3RMktso2glObiNOmtuDhFyfJy9PuLSIzd1Cde6RTpMwIPWl8NGaa0HJFFMMjtofFs
M5NkK1HU7f+xh2oU2/+xpSDDO6C12F6m+teWUgbRIn43tAed7jfU2tEKqPbXJGVHlBV2LsdS6Dj2
dbX2oyxj6tmswhZ2HrgQzME+o1W9HC+5bo+bf/4Orb+rSEs1OaexcFA1ehPa339Z1gQiVhNsf32p
Y07uE3l3TZCnbvLqM1E/17ZyHhQjXzF0hP5tpTlpIkxUHObV62X3LfWk88yxJldYKPqldmaXW9up
59F3QeIUzNJZBO8NUSr0wRICd+WUbJo2HLe57gWtoT71QFUtros0POlclJbhJXbzruRpfyCzOFcm
cniwb20LgzySgbbMWBE+GlYkMBjM80057/w6mkmVWGAweeUGtR8T1MjFgWYXNcayxAQj4pY7HS7y
pjd1GszaeE2S9zgZ23PUbsuUUzO1R0GtLr4kmabtOodcsa4sSYAN+npNknGwloEgIq4wiAePiKK0
cwQ2//yVMIHG9fk/dheWSyoHlM5ZTQBz+tuPOZE4aVeQSh907YprppBYYiipjTAThFahnE2z+hn5
QwOWc3Ror0dHV8/Dl2ZS6gMwgXQd2h/OADpvJrPB/bGnCcQN0wtK74NtQ1Qi+XZE/BNgyoytj1TC
8LLjzofZ1qvXQka7toEFqmrfmqbSnhIfJGuHNa4t7nTdb2qnBGSHNeo+jOsfUWvtM2RUA3Y2M3zq
O2E9Zw0xd3rARCEWAB2gMnW0QZ0ZZUaQU3uBKIkNAMyZPwPPcO0j2IZNc2pnHNqQPtnRnNIWUiV1
RAhaDkIUh3zvckEIOiC81XrO5xkMQUI75DXdQj3/5yfRPgCHHO0Z0RbMsDYNaps649tMOG5EYdEC
mtFuNoy3MqAhJE2wb+UMgAsS8eSCOX+Ma91qz/kMimsgxmk96LgYEeAww+SmGStXz4C5bEbNhZgP
0xk+F8wYumoG0tkzmo63hSW04OpmcB07erVKZpidOmPthhlwV6Vfxxl4h7UN9N0MwbNQXne0lM5u
qQHIk1uJQx7Fez9AhSYdVovb+IotjyhY37W2zFpolgPdy+uQz2ka18Foz4rJX5Ous5nDiF2zgiCF
qaXTYRsNDLehjGFVHSD8ZZD+YtFDcOzlNeugxlmQ7TZ1CzwWZujD6Nl7+HrTPVrsn5AH/H0djsSP
08k2fbW7xp2r37sm/g4D8T138nAXJ6n1gAC24pqhHeC+3Y3a/1rH4XSPih6iXRZtao0dIiZUTSll
4VUJKEwT+qExYxCHGYhYd/iAa8x5hQSWyNcWrRWHPIQZpKjPSMUUtmI0QxZj4N2YlSE+p6N1LzlU
vKF0mwvCkhqGv5uHZ6dofzla4dBLkPEFIxyuVksHZetLefVn0mNau5spa+uDoznZCRjllnYGWhqf
6y15wWgKZJ8xJpaXNgK4ohLp8LDhsEJdQzyQ87GsqBlvzkL0ckIII1GY09oluN7uURv0Y2ttOp9V
WDAdyApJrn36u0g5wAi4dj3mileXv9mn5CoCOVxG3Q82LZ7wTUQYHpGeVOCckKFTKrqFQ7Rr9z0T
yfkhXHpTIG9GOjUr8hTYrDOQk6FSsC1Mg9EB6qLBUYcvBq86Kyr5iOWkOG8D2dA+8cKlBCWYTIZ6
T5tGvcNT6+/ILnKCMqOGjUQSYr5qZ4ZoNtNEIfsHMMb8YzOTRrMZOeqTjGnakxc1g3XDzlvtSTWf
I6gVhu3ORNyojcVI1O6PEfJH2unfB/jm+y6WZGYO6C0RF0p1i/0Fyv8UzGnbzS975qS68w3kIkQp
Dk0h1nb2CRF3sicv9OeYBQGD6b45KMK/Fw7ouGoyXopcXuqaOTQqDYx/bt15Wlh/ySogZFYgTqEy
TtdI3dv0HladjsFWYbf9iKbp5+grNgixjPzNxu3OiIxXFGNwSki7OJXma1iyFkoIdmMYpUG3mcga
mWuZII5uEjbe1bfraxD6IbKyzN8HCWoaWhnUd11F7ryMrW0ouwLGNblec1IJgNHvFU4XcrHDZ4M0
C9+0GAfr01czHKsdQEsXh3pF0GNnFy+9cStjG7t9pd04T4Wbtow9CcCbnoj0d3bSbXQry9DrWrys
G2ov7JRfYaPph7b27zq0x9ngYbzCKHhV5vHw4PjFaowwcP6J6/i3H1m918dxPwhsH0ugRTf7DlgW
lX/uCjlg1l3+x4ndG2flaWfMARdg1SZ1+4kXMdWQLjaaoLUL3PVYMTX6c4PG7iJsSfr2bEP7zN9Y
fiL9QJ0JwX9CpQbOslsbgPCSLmXMTGHL9ptNwrQCPyM3DHnHo1/CjLZE51UI55cMp3AmFQtAUPHM
LgbD9/7nYbDGIVbQ/QKmWWJCFk4NVl4s7DMRecGmZECSEQUhBvkEgSw0kE9ECCPJH1bW1zsrRafk
zxxmMROZe9DMAYhmpkP13pmpzS7hmNt4judIR+hFehi6G72bQWI5B8sESHxVAoEWMw06m7nQSn/M
Z050N0uOP9N1/ro7zQydSalMUgNlvO0XFjVQajF7u+3ZlLncLLbCz7v1TLZGXkUcJMDrJVGKa3GJ
G4i7y0/Bgsde7scgs2uEB2vdzm9A2J7j1AgOpHYFKAFtZd9zst8IKA018WMbSPvTvrCKF82gD9oF
LSafZLyrDHE36DNPdVUo2BB/qaV16fsYpgJwCta0ncb0xupXEHUr5HCVvxkMS902FSL/lDhNp4+L
a+q+NE0d7QJ8QVv8Ye+9K/dTHxEqa6CJaDs0zX4Pg9PyFegE5J6G5oiedY6VTIEd9GTNI6YM0dvW
6m/FVd5dkRAyYnN4hqxwkyY9YNgHcBd4g0yMTUDukE2JA/1szOEkhQen4tqfGlqFCPY9V6Jd7+Rg
ICeZUUbAmccldBZDuqzVU9yiyrNlRgkT3IZ2ZlAyuNTQGI06BDvD8fJZcs7AGyFDNNuCQI6B+gaT
7ga13C8PxbOxZ3ne8tPy2Odz/7z2v/735zuYIc3BplPIhvjrd5Leg8Dv89eUlRrt3XE4/dt7A8/h
OaLqUmIY7WM5zvEwn29ezlURoaO/alkKBvbzpyg4PRGG0zV8I9gH//yW5X8+X7f8Kctd1J+Cmp/h
UzAqG7MmujlFoRfHHCEFln1kcCyQnKL5Gcc+c3lE6NRp00a4RKKApYtAAs03kxD1uo3x+ptxwwl/
1HZi7Bochg78Uggsa8eEZBpDhj2pVuJsErdjxWEImmGl+AE4Cj+wGprHnEzoY0IkYI5ey52DZMPn
3nE4kpf/Xm5a1kFHx3aTtahKRum5HhGNOr+aq6B5HOP4VMfxtF+etzy03Cx3MzM3PAVljpzfZHnc
TJ1//VSmKl0DNXaBgfNGywuo5NF8sVoGozQ6nunDbHOU5rAk4ZggTOZwcynW6QQQNZtML0YO6T+b
melsaT8VRz8wkQIvP+aZgjlOlg5qgOWB5aa3VOIRF19LUc7z7Ypc3kV3v9x8Gng+zQa2abDrfj7n
vxp//mVI4Gry+TYDwa9bl2kpjE11MjatLWgiiHn3TAzdmeaa/SVoiMT54yFZ7B2fN3+MOp/3F0/J
f727/MenGWS5G4yzt/mfX0I5QCIrCEsQ1P/fPvTHqrm8cFqE/J+/W0ZJsze55JAswlle+N4fv83y
5M+nff7Sxbz0efd/e94yDft87b998OV//noJqdcK0SkXVy/vNe3T5l8+vqGlwUlQ5+wIIPhMNs+L
GcbPkizzli1TLmZucIMrmdmmt3xnn9/ocveP4eyP++7fzGefT/38oqOiC5CeL+6NbrGs5XY27fU4
8jpVUPf3k1tuweNvKhbi7Xyag0CAGHvZA4ZJxPLrYr34462walZHCE9Z+Ei5MvM8OySS4imfEVzL
TS1nr/HnfZ9skzVGS3NVahaxwJPJCoOda3nTxb9nCi2gL+GfUgUVpanUu0h1CDuZbRnL91JT+O5E
VbyUrOoO/lzBiPkLnhpy2JvtsgH/2vzLY//2FZWL9fXPVv/80U9K/B8RwZ5OG/ywlYgpFjG9p7EA
FTG1Dlrnys4f7eCfBlKAN+lkDk8FbINgVbLiUp2do0hnF8WlvSeIu11DYkKhiwYbSW4bbsumkfvO
bWd0DYvNWEw1TFf9MqANezPvCiDPs5ODejKDQ4J+CumqvZ4K4kTaUPuYNGlcMQO8mOTWHQQugkSt
T25mPGDVCo9Gy0eE+cMcr4adpFuDUzDXPKZEsqq34JmtS9SGL1Ot2JQIxkvcV/HeqpyPgpMVshkE
caBgwq1CvBEGJfd7VefatSDreT0Yun9A7XZaUHnSUr+7oYP2WkBPhdH9zUyCaTsiY1kAigWSmFsy
wbNo837tq/6wy3sW9IoxvkfT8D1HtHOKYjpQqsriiQmToDZwrV0tiUfRE5skOp1sFVcbfkwMgGFE
Ku7eD2RwR5cZ2htJGMAjRh8NlhL/cG7/RNoy7nBIuZ5vohEiS+upyoPoyZZTRfZY/NplBkzSzEk3
2lgiYxwLZxtDuHoHNqvAkp2CvYSe2XMw3IKCblUUpt2uigo47+qbOUJF13IfClQ2BBs2O3YDBwRV
nf9QcjVHpzegRM5jjz7onRNSdTImKzykUXqNY8gWqZU8DFfNXtpu1okYxscgRvVLnXqqbhanQrFt
ODNqsXHEuG+tzqF26eKD7wRQsRIuhXHlHiU4QCJ/0OHZ+hU8D7ARPAS5P+DkFvHvrKBPmagZadcy
RzpbIaQ9ZsyBzuDB8i8OgfOK/jLI2nlPgwiVoGiFB9E13duI4JuhPScWli5Tk9VdSAwAptT2qdTc
c1U4K6dRhuOo+LAkiu7WjW3l2dowPkVh7Zkt1hDbbB+iGWih6EiU4MomJ1SRkl0tZqHHhU5x7Cs5
NEAjY4aYcR6AN0r3bfNo2lnU0xkOQPryS9DBDIawfyAwI90RWg/dyYSBWPsIyYFnk1rRK99bL02M
xzhg7UphN6GaCrtTpH2A6+wJoWacgGUNj/XUuPDOK/OgW0D479iFJuEonC7Kq0sTe+sXzuzJCKJr
7GpfmN9QwbJC32kE2XB0F9ehYsci0mOtZ3V+0mr7OSx1cc7eJ0bOXxr3Q5TjE7JR/6FFxne9MoZ7
MGC5AsRyYYSXXU0bFBi1SneoiwGSEWjzeqjNZ1Ell1SAJJMqCLWaHlXQhtZlVLIeVBhzJFclNZLh
+ouDfadXYwjVUIZJNsbupeMUYn16QBSh7iMdzKIxMr9AyQxLjPVvXp86bSK/SsT8dWzgFd4MxUvH
6TUu0/olge7jE8aEix7qi3w4WbSuC+hYkQnSecZfaRBa920qIHJh6qojQ0V01wxris0A8lGgnh1S
dfdFyvwAoVhwcnHu5yagEJKTVnUCN1pHenJqJvdt6ER6NuQ0rTtBWIE60SMc1Snd6L6hn6ijBqLR
ROxplQ7pyF77Wt6uzSxGAc1fzmpfWZl181Up8DeILvUvip3/Ghsij8gv5Sn5ToeTx+iuLU/V0LZP
SA+eRS3oJ3B340+lzrRFQUdqf7igna956VzbEN/kaCvf1KFGFlqiyhxDsS51Kzom6ZSdGbv+EGrx
4g7ypQlGZxeUtleY0yXOyq+FUl8tsx72qs+s1R2+qQ36zwIpzTZ2a38zjx81HUruocch8q4hKcvn
dAmFEKpDabfaSzR+j2xdPxSd8R0qjeW1cffUmPFvM4lrb0iZm8yGpxSFW8da9kUyoUanOdaHbHxy
okrdYsO0iITIp+e+o8Oo53wBOkZHm1VrasXKqyZUj1xrkcbiJdQdIgfH+mwiQAPDhQk1UxRQ/U6n
nsZAJS+t3nXm+DZBLduWgWyuJqq9bVFU7ta1n9XeqM9Bjg58CIfNEHfwhn1WgKMC2iumH0U+GIxc
kNS5mpJtgnG3actnIR1aWnpJ+kyfbZxIa8/Z9FGA+ns4tOta0T9TylnbnunBQArHV10mF11Pz1KP
w2cXT9heC2PCn2VdylXeh6+K7ncPW6URNrnIfyarfXTjD3jk9Yci0euW1YT1ImGnpRsJ0iHuBSz/
YVxjYu/pASXlY2xm0W0qcUTMgz4OCBJIpgd4QoC48yO+HtQnfch/JTEeSAtnRDYW1h7R69kxTMWb
AJquxRSFG+lzwGB13Uclv8eIu/ISxEO7601k+1ULhAzFYvw6Ys+BmhSuRyeLbyRV1OzWmGN7t+Zm
yG9DZqZHUjqxMOkEzFni1MJgPNlWKTdlM/7EWnodC8jUwRi9ExqOpyifT9sZvWjgaBzfFJWUXjVK
7WagdT8iemgbEt2U7G5bzf6oQ4uHoabYW7UjSVDFsfacJtbKMYzf+dj2X9ArHxPQYwhF0uiJMJEC
RT7YtiKe7qGbvOvhWFxkl2MvZE59bB4w8ceTVRm7mBP9nrELS3nDhoeeQ5WHBrdp6IoK69CR7PJK
a4XdV2mIzjD1daGTsOhY1lwr9e8059V9GrOEJzzPvRixi3hoEhidk+Fa94+g/MavnA49WwEGw/Q1
tPB3jCquR6x+ksm9Pq59g5apz5ZZl7n92hQJ5YVi1huIeCTXJ8lbkEIodrCVEoYn5K62RlpzKrPd
0g9zHASQqqlUvxpG+tr1BsUrLVbXrxqITr1FPTC8JGYuEJcZya6HXDbUdD9jROXrWNHJVHBwy+qj
s6ctTHMFnbBqvTO8064qzks2pJ5BltdzqW0JWPoV1EzmCuZMjwE0mAt262y79yHoLJLS0uciYFfu
IqfbSMCcW0oY9opxuoH9jyGgVAyKbHmbNMyEVjB8iVg100GeohfCPS5BgNu0MsdpP43u2vENT4/d
n8hF073acbg2CIiIOZFXJWnqDe6cbSwN+001flPVpZ5LJM+GbGB2l7b8xTDnyWyF+lNXIhrJrvXG
1avcJqO90Qx0VWVqv4ZTNr2HgeXDvZnIQtMrasYucU5GgpOjFHijiKACpm327kEG5JHo6he1yj9s
eFtuJEldjzRCKI1Joc1GHOIUhO65tLIb0lfqetQj2yjFhSYTVho1tfSZpXjrJvZDkXPl5ade64Pb
TjTnMVV57eFWxUk1RUzZtLLYpSmA8X4gUCSA4SYHLBth1s95EAkL5QTavRuk3x3gLaQ+WdW517pN
3w/BSW3gkSZJr3pNUrnrPtDvqO+du5n3e9+mg5H20YmRoEcrm76KMX2r3Kw4VZwMJOOYjUbk3abQ
Z+sUavJj1epPMZqZdWpajVcpEs+NlaQHhlW8emBgl1Lsh6lOUKMrzogS6BfPfpb4tcRms2rUJt02
tooQyXXu5QDnNBHqN6w9MzmZC4rNUDUfujOlQsNfUOpeaQ8/K1O7DeOu7C3O1TiwTlXi3lGB3oRG
s4W0gkMy2SQ/ZhIqs2nfcXF8K7XkFLWlslfhoK4UsilXMdO3vez5cyirYjQRTXcItewpHhV8OE5L
HIvi/Kbg0ck0lf6qdo0JOGJ/sLi23YTlHuoKt3XbwbGzneHdkgxgDKWN8NwlN+Cqx2HwKZssiSu8
rpJt0th0l3STg95o1g2Zozl+XEyB381ytH/l0n83im8RgVlPVqzeoDl+K5CW3my3fCN4WTs2wsi2
opQj9WaPyyo2TU/RSAlN+pLIKKR+Ya5lFwuyhM6FBbklIHu0WMdwfs/MJJFgjqJ0tRe8Ap6u+BmT
tsk5Aslj9KU6T5iU8LO35iktmhobCdo5xIXZXi07QUDB4GxR2/6mNw4UNGdjFTZfH2Zzq7RGbwq0
b0XvXyiP5NHRLWKzgumqQqWJ6uHeJWc7yL5VRq8Rf+CW+DsrgrqLghADvolVqdf+1sFB4+MLKbRG
3/tjcx8bpz0k+H0K45lsIeOiNY25HgKtuIiwe6SxBc/XIuvAT0cCGoEDp1p5DFwtJGwV4vYizwyi
VGyJgEuJfEQkGwrJkMOsmQaZszmdrFRySdZOogzXj05nftOSCrTISzJQ9g5I1CuxLT802AEGA2og
4L2nOnI6tBbGdbbCyAh4ynnnaLPs48hkN0mQlYc+6n8jQ9yHGvF3DF+Y9jOsWQ2CcXU0UFOqxomA
+V+Q9aYNMhyV4qggBg/1qOVn2hNWrC+ho5yZ0hTXYPiulAg1HZqQdwTR8SaouLovNwli10uVjURz
2q1H5QfvIjO9zKlYn+Uh5tAYJRIgs3VojJnH8uaFBBcKi6+yNpBKuhoZn1bpgzaDfdr3rEGWsVMh
umPc+/ol9qsv/2oNpIp+CBLlVPDgkJx5XrcbkZtOZumec9YjeFpJhE642HiJ6/xk4u9xMmhPlUwe
VZJopyC2DBIyx9Oo23zhqkkqrQta06+ERRaz8mT04y/W19Ij0eBDkEG5iZU89AAsaHOEwSk1za8M
+JyDk4Quglz1ZzGVPdqgXAGYZcpT28LZ5Ljx8CYnTMRwDDJV8Tcq1F8RY9PVya0DbEAP3qhTd230
xBWmblYdaAGLQ9VwNywHAx3BqB4V2424uiXFVhIFCzRf6fesiEkY5OBa07YhMaMg82bMpruVZspm
Ftq0NXj3PKqKleYCKkGfgPpqK7vWYxChv5nFT3WiPhphGDesxg7U4W/sM/Ik9aeGrsYjSdyrAhyN
06Sa7dpQHe6jwIuMpRgzOeqeIDCMh+kqJ/oLK2nE+SUl/zgPMt2zVD/mHO2Eu6kk6Sb022wt6Lwe
RYzft0sl9Tyyrl2Qk70hjegNtmhyMevcX5sBkVU0uOC5hra7D0c1WaPD7PeYjPiwqH5PvNloQFmx
x2r0LGmhdquFv1LmBgnIgp/kGfqXoQzuIuhuRNm5X4ZGQ6KcqxrRVBEUyZJknIjVooow8JiDHkDl
YGSei1AQ+zAmT8NsSXJIqmuWEkLZJDoum5GAKEUHdVeMKwtiyxMpxr+KnhlrIEHcJtCvzm6WuJ7J
oGydN9pvRar6xZbZdmrr6tb3vdxYUTSbv4Bu1U7rkXBRMplmuB1i0L0qmZfIghBgRl4IIeFmMx8a
joXt9vdwikkEOIxK2N96ab2WpXKxsIXuDFtrNq2rHhB3jJcmdg3ifIP2YgfpTalqdW3NC5KgMuNr
NrVvRMHt7C4RP/uOFPDMFXAPWvHac0p0Gyt66eqGwW9nXyspqu9u1u1qI/0hBKmLeiWeK1OJvMRH
RSFcwogzvc0e7WxcwiK685WSeHJ3AoLukC6B+OSO/BI7bM3RgN97SzEGUaKx4q1N74F4She3425Z
MvRthL3flgIBnd1dALsgiirE1vYBqtalj1OacxqK73xijxxZrc9FSaxp8TEoWSOQY8CkvQTiGCK+
nCLEjvAvXnRz5BMy5mdg4Atw2XgxGoxHhJbD9HA2hmgB8LZaywQDC4NsjIj5nfruUkGZVc02Tsqv
XZKQGm2K+Alqs4OGzjHqkSgWLAkOQbBr1YBSEJZBvumC4MMwk44x41PA6eIaKjk+WgzkOktyJxmQ
8oRuth07BJeyhSniTKm6rlnqrZmjKDuwJscgBoxu5318hg2ujGHOuhGDmBVq096Rr0pM/FTiRArx
Nj4JjQzpV40vAFEWzOxlZtjHpIFAmyatIL4o0hg44VO1HzlCSQ7Umlmer9wEjr+kqw1m+2p7UuHL
myHqpvQeNEN4KOfTbD/inmzssNwXXfWckFmCCPyiM8L30HlnDHyN3Z/+miqfYpeKui7d8TZOLBdq
JY13U+6/jWVdbgPhBCsjLeVN7+9cjaKzIu2vSwsmtQnSMkOheck3vUg1prkIgop1w+E2GQNDxE7d
yCBp90r9K6pNghij3rjnXffTzKwTkbj9VgK82Jsge9f2YD6bMscMT5zXQakIo7EK99ERLHpIypo1
qz74dEnL33zsh15Fr1keiI2kZbrWMRau8tKkOIIrt+5nCcccUttoMeSZIFGR3TbZJtPJTBVhbt0A
fhyj0dgNczxSiYibhLx82imhX3nCLmj/2VTWul6mT0JLX50uenKHwDgEQTRsiUxC5Kl2sCkBZu+K
zLwO0m5P5bjO1atR+OPRLPVfLRKLswYZcgBtjS0b9USk1uxurtWvY2A6eLu5wkVUKpspggJcYUFd
49WhwOjQOMrSvIRJl53ixL/1ubpz7MJ878uLmELnrGf0kUDCBrBzpp+JQph8hnlz1dRTdWijiBSa
tvi1iOH9wfnIS0u+rehVkXlqOv5e5UPijZzkzerxuYN7wCD6G0D+emTFhDjO6LxO+6DgijDmCfp+
9ZBedKe4d1ZEs7FI9V1cIE9NOJrBB/agidv6UvTO2Qy0/Im+LQnzkWVvqKZem7iK9oybUQ9EpnNG
cPTNKMv6VAV4JFrbiLZ16sMhkGkDH0S2R2KXGH1AabJ8az2qGZqkmPiarlWZbLvM9t0gfBkZSSDV
RR+SF9o6riwgnGhvPalq5yktjYuPLBqkRW+Mz2MaAhUK62BHWwlf7dx6jOF2gKi6i2SgS6+MBII1
cN1ZDJ9jS/nS+cxfHDSfpyApbzKaxYsuAd46Q0+w2sGxd59KO7ZPy02qGOxzMntKITug3DR+haxR
EQ6jnlv1Sv4+xleq5OKcJ9bwlkTkRfrEIoP8v+l54r6UhvucciCcAklSk3Tno5r859WQ0uLCPH9D
CSdvApSI66sp53icxLRdFUw2tpv+rtxO3drlxIVMlhfQGeqJIUtzGCeI62ERNkcTzb+WKOcKXOdr
NMTJo/4QEuA+aeyvXJ21cw5yaFVXe0MR8bOKsn6baSMjG80YL3B71sqUyP0gQRR0sp4wznOy0Oon
liiKp/ZltJ8iFIYh8w/VqSNP/TmECvzdjrN9oivPecM90ZqbsdHcy5glB6WIbCT3NcxQTXyPqtbZ
alnNEeVUMfgGurzRIFY9Ra1t5IOHx4EeVij0dUI4Mg2byBtx7nIK0nwPhQhyoTGjt5Q5zrqzoDKx
GLE2il89q1If9r0W7ppQt59yLOx6g1avcLRrliffm2lk1NyV8ilPINj0PflGrNVOZWE6hDvTKNSi
ojlVSrgvBqHewrz4wiYg93qiBB917a6HfPycCeUacXu2q5zYWre5bWx0KuI9Gt366NBhCQfQ7ZUl
zmOqfCh9By/dIVDeBtBJlvOXJsgGL/R7ctJyq6OxGl0I7wqhfXXNOXWCkhy+NsOZ/uEW+SZyRPYe
czZd6chXcPwElzJpemgderzDIczZyIqKjTlg4lB6Tf9qQmSh1fEGPY8Mbqm86GVTXmXAecs2NH9f
1YSODe70qIcuv/vDb7CazbYLWV3Q8hnvVujHtyGJV6qdf63VUh4LLGNI81RkNBHxhKqfN5c2LwXU
ENYPwllpfWdeMB2ZF8tNfgDKSQ+FMyo3hv3PLkCCNe26+jr0eMF9IBp1/cw1h+y1KrNPUmx9YpFW
Ci5Nr3Of6Hsnz4ryOx2bYs/MsFsb81KnL5PzQGfkkpKJRppfxN4WR+HZSvRbbBQFWXR2RhTw6587
omO/QJIN4RjBnmXkBKHoCFaVvIfuZJC9xGWneIlEz06iBd1Zb+YUiHYsV3092d5iuBA9FZSQrCgZ
FRV7jOyMpiyHcHNGViJQinM/xm9tTycPmPC9YGAlwxa62QBdBNJVTSdKeMtKkY+A6jdWPFs2fL8x
53vHbBDYWvZeRFNLVtTos0aneTfEw90MWHEG/qMOteHGX0CF7oy7FO//NvGLYYvmd1/wZa2pabQN
6lD7Yk3V+wSoZwf9wDxWgWbtjDr5FsznE9v283XVKA+s/UA0CcP10DGSONrZtteNFS3g9pHmen9h
bqDsqx7wUDWPHYFYa2RzotkzyhVDLCrWnLIYSUy8KlsuDjS7nJWC/2KVNwllqSxA6Fg0n7gOkx6H
JsvO8eTLU2VCwpIlsjlo2Mqaz4Qmsen2TktDLhi0L13Bsqzqf9DATMgeGHHf95mz1srahsaHnF8X
jX4ue+1UqlN8Y508k4Qic+2EJrOIvCwwi8JZqRtTe6Gh39Hp/n/sncdyI1mWbX+lrOde7Vq0ddfA
FRQBEiRBNXEjI0jXWvvXv+WIrIzMqLKurvkzS0MCDGjh955z9l6bHutWM8b5UU3U5BxyyApnMEGi
MT+MLeEsFdgLdGWSM1Tr9gxsFaSoG5oLGI0S0lXnciaMvenR5WChAcwgP2LbRyedHHNVxl6j0OYd
zeoT5J66E9gXnwpQUjTi3FSI9TcFj6Kh4/3vlY4DU28eQGaTJ22I/VbkcxNq2WmqGb4k6g5IXXGz
lQk5yrL8MKDmw0UbaWikV/tkTIuQIda+DOvkbqCf4egTrd62S0gXQ27BTFM/VWYXuwsF102jy8+B
/jaFOmwCCTfaaI7MK5rRxuGPugDzvS2JkepHqnwh2OtDlevxFBDEkVst9TMF0DVfEDXn/RJhSJ6a
TaH1FWAywRvz+CGXR1hLvd7dLWUOkTNxSi3KnOtkLs34qVfSSCapNPPpySDMmlqWTrKaHIz5sVcR
oBO0YnGAzOZb+H8ItICeaabCi7QCVy6VrUCldJOpHwJyXGKMQ5ehRM2y2RsuE8zQmTM9OnQQFACJ
pcFTDnjGjHCPFFLHmLheRi8m85EjBQrmbFFDt52ValPktGC78dDPw3j3GCJWOmjwFfLkia1T7SJm
TliQG9HriXEyA4VRCTzFHQl8F6TS08FSp/EwMymaWk3ZE3JUH8nAyTeWuXwYSlgcRFnJD9dzpVYV
hzGVnsK6qfyAvHWCDji5niPRE2eoMNNLylqYOzS2dYy2nYZOoJGgQcsysjEzBr8w9eX9iH2ISfKa
4zoAUpsSS7QJlcGvAFb1cW7ChtwRbOxNaKr2VETTsWF8f7WXFYxXH5bkG0IsYkgD/bWlXoks6ZWY
mv5eyeLqYBBaYHcjzHpdMA5KupoKYpqBLRHx8tCNZyV5Q5aoPXRqugHkDZ9MBMecH8qq7V1oTETN
d19lnL9E7Pw3jB/o6qJeZ1FeDJ+97Z6RGfuvPN7HIXmOIgA5KTIn1zIVisg8eb/qI6Zwpj09xvVx
UcfQRimNunwsaGSaJmGZ0fAYWQnJqRFHStpQ7z1PJEGrZ6Om+JI6DWCGxs+4EfVVr9IdBlV9yqXp
Hnme5YZJ+S1ZE7ElorFnGcIH/IqjuqZmtx3uXYsg7WRN1LbM4dAwLjpYQX5TranbY4WNVy3ZdSsd
mdyVRUIYId0hvvc92yTd7Zhy0z1ldVgzva862aGRT3FF3G+8UtMLwYTvEmedk5Eu4lT46Dz03abf
5nRP4hFIyVxEzJKrxz4zay80OUoUYoDxnOmUkxRz56QrCI54FX5KlkRbcSSonJTUxGvX8PI+JcY8
XgPNszXZ/IgGMrgoLYHn2hp9bukoUuI1Dh3QzjvS8Jp89X24BqbTymLbT4Z6vIapm6Sq56Srj2vM
es7kJV+D12edBM7sGsaukUm2xrMjrBrhpX7Qd6PxXA9bZRTFrZB/YHQpNwMZ79Ea9o6zpN225L+3
+rhJ10D4kWipxgMq1d+XcnML4axxG03IIJHQ/wQsoZNWRMB8tEbNR2vofD10x2SNoc/Ll5yWGtQ/
leQVqapsuTI6fwyo8gxEE/MaaL+11nD7VifmfloD73sjz45T0X+bEom+ZJDuiHK51BIjkpq0SntS
E9ziXT56XaWtbCtYOBGAMd20pCMFyrmB1LavtOY1VMSTXLb5XUeAnBKP4bE1pbu5jxYatVlAdnM+
76MQQ71YiMzDmD9R/62ax/FEWpW4a5b2/uon6FTpEYlmues69kWqmjzAqhy2S6ET2WhklNYEO6ul
8F0bWSnyKK09AC8WdhuCtE2mTo6eScpN0XXvYVN3B7JtVwGp9sP4/J/fpv8KP8u7Hy7K9m//zeVv
ZTU3pGV3v1z822OZ899/r7f5/Tp/vsXfjvG3pmzLr+5/vdbmszy955/tr1f60z3z6L89O/e9e//T
Ba/o8K+c+89mvv9s+6y7Pgtex3rN/+s//uXzei//Km1RES34Jf/5x0f47ZbrS/if/zh9jn/Zvq/m
2bj5/CMURf5xy9+gKIb4V12STEnHwr6iT37LWzTkv2qaqSuWhsVH/4E++TsVRfurAnxAs/DdSSqG
VsAsf89blP+KZZ4YSAVHHgmJovLv5C1qf7Yra4BXDO4JVx/zCWLIrpbMP1jJVYyxYW1imVnZd2ms
H0lY86CJCJf6JtsaOngAfh97WnIwtfvH7l39Fj52T+zDqLiADQUzXRXHEJ676kCHTgLIWWzoKWog
L8UtbUPa3CQSRxcmc0zcquA+2+Du94t38tzhw7GBzAM3ukjf64PlGjvL1ZJ/ZXj9M2bgt9cII8zS
NMXgf6uv/w+vsQlYQ2V4B+QxGE+9xLykJ2TRVO6SUf3WN/3Xqp+yqzR+1WLp/g9fiN9+On8p+vyu
jNnv/c9/qNafTa0/Hl3lk0J/LBoi/cM/P3qZB1OdkKK7NS/WeBC/yvvmltw12lV+/hWx7jE//jIe
1PsSMuohshzKHt88Wg8mKsjbmrLzLDVH6QZM43t+WnbpOe3d9kQXdjwTBk2b6TS/s9xDgdYejGRD
UDixPd/KJ8gqd+iXzM9Q03VPsJan9DMdPUxwr/BOKZ9LvB62duxypli2jSymf6sv+QV3Mz1FbU0x
pNngKouNVJe+PAJJyH7tTX4DCe37hGNpu04qCTI3XDxhiNUe6hM9LenQbsy94uZv5YURcPQteeTl
+NNz8bVshPsFueYx2AJeTmV7eMe1Pt70twkNDj/5nLe5S39s9sAoppX9JTMNcjpylBNhJ7LufQAC
ZAFmYP7RgmlUXWHXvFGF5bLXXOh0Zoy+ZY/xR/hIfIt1CVokFuf5bqEBw4jVaczH8px+huyOcls4
lo/aZrkn8qx4zsdHWr1l4vJ2hDfzS/FO+ZIylLS1L0A2FFZoOiQixbwiccJwO5joIXhDXARAioE5
2tbnlyHnO31cJJLpJK8Qz6roIyk0zs3beNA/yrvgtitP8gPeRxNSNzHaoRN1jnUP+eSEEeQU7rHB
hXf6AcDb7OpsvRSneoeMY6KFtaNz6SpfiRf6cu9j5WPuMH50iYeaI8I1obuaE7zI6JjKu/ixi44o
ESCzjzQGnMTrvOKwbNjoe9hsSd3BgqK9St+DY4XP6Li8EN9juflt4GRv0VE+KiFvbVu5QuFgg8aq
EhBdvjGove0i2cwH89lCpEZIeOlmn80ZvuB0klHR3IqvDC21+3BnQCJiqxQ7peyMkmM9DrwTkCE7
B3VW3dnyNnnvd42T38r3UmWbl/BDP/XtoRPs+Dm4IGmIbb7aQFUZm2jgpvVTfjvuxA5Q041xblVv
lYhsi4/RL1CjbOtt9mKRK2hbW0gwydG6s56W2i77jVE54GacnF+HnX0OcHjs/iAnj0np1LfkkNy2
mY+LXCQkDWxquh9f6AEZZxXo+2DTkQpc5Afv+pa9DzkAnoVmxls1DL51ZvPENoFtlqMjosAh7qlg
7b41zry+QN0vPGM3JFgteSNpj2yS47wNqi37FrgxJxxy/S46pomD7T66KKhuRCi6XiA6q0kzJGvd
lr5nl8gjCOIVrHK2ke15i4IRn8lmJut2l1y6t9ndztvooooOadyY0sNbg/C9ztYeg/eW4dYe4ZV8
HIbd/FztaWhbtnXugfxNNsH0zU6k7bhBPcVIx7xV+gtd+GP3Gu0Zmhuv8734jLcZ76Yt3ku3FI7/
+/HxzzACjo4msCtwGYYkSSxz2i8IGFwWpjbqcr1tCQwsrIXC03g24/ZfoAX+4SC8PoxmyYYlstjJ
+i/Mg6YR5l4McEpp0vi4PgSmot0cTp9LG+eQbZGGLTVL/O97gX9y6Jflf1xdTUzzkGJUXTVMpM4s
439ceZSwxgtmte1WEtbQ3zjw6M+hl55CBhggMd6QMjFPzvygekpCS3Ul871UxoIyuHUGQ9B3ajU/
lkHAptCU+allRAf0TAs65B83aT/dTiGQXJTwrS8pTOrAiqqeOcm0M2Sp8pelhNtQt6cO6IOfIT5l
hHEAe57cFotS3zBAN10lYRCl+4S3t09y1dPlMuLV8tNbsCtwyGF/ue9yKIp8yw0hnLeyMqCgLC+d
ZvQPodbKRysrDqvZ3M1TQ7hGmu+srr2ZIBJs5pCFLBCrV2sod6EGmDSntaF968PRqQsoyo2+9hWI
eChz8MLdnv6/tFFE3MkAQ32dEA9bBRGKT6B3xqZxKguY8wiumK3GcBejSXf52DsOB6ZdWK1PY1PY
lyKQc5iKz3LVCG5jLZVLgMxX33TpSR4bxsql+JCCwTjGQ62iS2SoSAGL0EMDFmDOW4aKZz2LU0ec
c3+KYQWoWqHwJM0vdKUSg4qE+trlK0fQfdbReQ0lmqDCAiwVHbg/iYUvyGScKYloHLvWoHZZUACJ
Iwufod7OjTJD8Vc/RmtSsRcT0yTndtAb2XYYZAGWr9YibZS8aUzulFL4ZuELA5K/PGrECvN87dLM
vzdw4bYakAobk8ptQoUUCRq+21IniCLWn/oYE4uKwGskURt9LJuEARil1KiLvej6g7aED2KFhidF
sQdMFiHFnYR0atLul0pQNmQgP0969VRN2TsUORG8Uju191NUPCRBCM6s/Z6YyN+hnj8tap+Cv3he
z6ujJ40xOqBYoDudK244rUR2UeAlpvg9WRIKq/e0BewvEDbGu8Q+5Al6P9RApwiHcyyjHEbc7KgW
n7RJxwvvxEbIEHQ3FI7JAG9fSUUSelFxFlXu4JYpHdQEpi9Mn5CgXVHIHqcKpy6mXIyhsGesdPXn
b4S0p1lAMiYLhX4H/BdBMCtDdxr4BOYgZBexEC0LRahyqyr0+/GhUiuqsYjnkbo0PIl9jjaF2Lvr
ZyYGgj9lnzS4fQPRrBJpLo4Kr1ko4Mx6q97paCpzzbIHY3GKkhYdA0gzR+wNT2ScDMIycUXHjNTQ
QElv2kDTuBHtlI1XoX0m5A1MD8uACmgaLmY73kAkBegl+moVOyvHul3wlbJFG6ZYP+RGox8UJB8b
2C23c6QlUOYCQ/ZM3DG23vTKTSD0Zm+H+BIUNykJWtU6xK8rwtOdC6neQQ+ft0nOZA22BKRuaeoP
Rd3QkQ+DDUw2mBhM1dY+n7QP20XaM8zCMayYrWsOckgU9rCXMAfakDoCANqFB+ol3s9l7ButIO+v
J/osy/ssbtizyVYXberOvAs6JiqFoLVuIhGHoNKo88ZITMmAHNO9oYNHWfN/rn+KzediwMJHt4n4
gPVKGnLdH+cG+Ru/iOSwoOaEdSfRoqrVwQsJ5LMj+lcFzD1mIlEvo6iSBR+ZVezdEYtNgNvtct+O
DttFtgDV1nTbY0munh1vBsSdfHlf5cuylV8TVEFuc6SjcJTes9RGjpM6uuVad4tgc+xOX+cHfvv1
zRQ501ezkbyBHcKNcjJf7fIckdj+ykRYvY3e2xvm0iTr2cGp/MgPbNlF1Ji2/MJnpL+Yh/Yh2qrE
DyDn5jh/a1QbA5GSRoIHybC8UQ6GCboBDZ6Tk3iHA5K8ZppVjb5nOwvAd43XM3bSGV5DCC3Cbl7h
ds0Go2ompS4MH8NhSqx9mHfmd3NXf8bDK40MqHpoD9WeGw5fteJpT+ONDPBpRvbvFCm7Hlp9bnay
NsZT+chGPrwz7ekJkMlGvI03CDINFjGkxGflK3tbkk3hmB/LW7LYSKVbfFnstO15ZQqB8XG7Q4cN
glLFX1HO9LYxoXIARcWbwIOkLbTRJVqoqBP8edxOpq+wuxo9jMuSutMSXg42aRp1jkgXFnmMp9EW
xWdd21WNgM5eeeKqTcNaR+cCqtlFYMax6ZB7dIdNPxJAY3BAYD1B4eFMtYsdPUQM8Zx1G8SHbE5P
tJ1o+Su7CiXui1wxLMLe5ZQzekCbdppAluWtzOhgx8mRwWWJejSwNbxxta274wvvMVCEed6AGG4U
YojR590gh5ERB9B3HrxZQLJlx158RlePLqL8JOFcaQ7NR0lD84O7gZkopjYjmezW0veQY6hC9ALE
zW6yXoUThzDrpGl7/ZVshWHL1yIXdrzFBnn34YNxUr8PZEqn4ETsrto3a1yF5CzsGc1HEpIRnCQn
Mz7o30lSPi9PwS31U/vaEGXEeP8Rdj+PHb6x9X0pbqrd8J2arGgd9ZPW5kk/5u996YCY6Z5Hps0O
rhjrxM8GjGe5xcUIDam8VH7zgOacAbn5yi9A+cgp1hIXtz1NSauj3HTqyxqp7mqn9KKxVcVTLR0Q
IeHNhP/8jBCKZiMQLUyWVD/9UcaAybabt9qbUC6J9iOhCnVtG/WmvqC8nsMdL5O7Hoa7UnpBhUkI
vGnehCDuUi9JHd5Eg0KSUb2j3Ui1B9Njb1KB0kMs+aR87gPkBR9QwbTzqU+fwmWD1UxPN1l/ED7U
wovvQyCsi6NZDFQd2Cm3K/WbHuV0nHbDTUqIOiIEj4ITDEC9aQ596k/7bp8eYQuxswEeYjnJi8iM
4yYottS2euAUbLaJ4PtoajugmrNRc2KDQYfD7p/4zpgBJcYlW9jCUv7oPxJPxSBFZR5ti4n4XDd9
yTad7rAZoAAbPZTyqNduu01AuPtIyobdDjbue1lmZIdoj6+IE+JGuakpyEE4HC2+NZSo9AW87K0R
KFycCWTVmYocP3T6CFQI9f6jaTn9MyQPpu2mo+xaR3rB4r7RL9mGZs5rjmKa5WOXHWNfuRT0FTzj
5kAQLtad3JvuYIUzTj5Tz7x2frKms6nHlMMYNCfX4sD9HX0CEvMTEfMvwwt5SG+8hjOVrllso/2w
GRY7rHjVWe4unrUj6WK6ZcY8N45o+AQdiafgnjCVzoHPRgk4upTl3X17K7zWB+0B1kv3Yp6t0n6L
dtBkaaSwTTgHk2f1FNso+R+S2Tc3Cwf9neVjefPyJ5bQ7o4OvXQz+ShtT8035jeMtuRjGjvWraA4
sLjUS/XRu9qRI6z6qJziC57ArSrvQ2Wvzl4w2/KMjQMr303V7SrxTj+rR+OhfIJWygaTLLoidAO+
ddq2+U5pAPTl0OykF6PdL7eUdCdWGFoh1IjxR2fBOUPA6UX8WA3X6IGmOnnuVsGe9z13Ae8fiAKp
VK95kZBMKnwNzBPCqUbywWWgR4qE7SSh/rQDNKAKRJezON2U6k5OHIpUSPRB7yMYhaFaslm4oaqU
vrf1B7sKq3bL7kY9R48CSEKbKdVZ3lgPUOvp9wMqDkUHoo0aO8h9eruBWOgi2Z5uYjQ9nmmd6lMT
sSCdaqLe+FV+DcRt7fjahc/Lt/x0Pcyhedvnb3RX8D9Ib3m4ZVtkefNdviHb/RzGJHN/gJxMTGa6
x/gNFD/4qKVBqI548WBWgBv0Iwf/ft6H6SEYH3uJb7rwZQMGMg2vZBiVuBajYGAe6X54mL3om/Qs
WC4VwXjMXulAKC8ShhN6XbZ0m+0Wvz4DHAfEkJ/DN9YlDgaK8m4Nfn8cbsv7GDf4t86n958/i6Jj
WgjHHBKUKJsTljKOj2QHsA7rxJNcpuoSmuzCnRST5kqBJ/zMlzjavSZvneGkt6Co5/P0EgQPzKBT
NqA7hW9sQhQc6TdoVe3gjTEQXo4CDeVHfSnfyuBGfari++TOrA6WtoW88LpuPAU/fmfSqxIkvxKv
7HSfEBu8XVgonqUtMPdNj5CGeYfDQGjT7ShP++OKCmk2teyDrNJcpqkcNsPaxoTWv5oP4nIKHoqt
4QWv/SdahopdwONQ2gi0lMblhxKeRC+/EJsNEekM1OS+wgTnpO94zesvxe/fwEKFX/M+f5eVM07M
lqJu4W0fDiNhH2zCH1jz4jPRV3eDuNHiXbePvfmN+Vx94ahOuETBvdIbO5HX9DBUoClsZWs+AcsC
TW/d0lB6V3zxkwuStoHZjJ5wDZ+aNmiek9ojaCd4JOSyOGj3Fc2SyI+yc/6pLOxivfxTQxqUnhfr
kEq+4Jm4LY0ThvcBRRw6WeoE8U2l3cJkelhEihORUL2XRc8xCbBAqV7Z+iU/vZjCdlQ50o0MR0kt
ytgC1XFDoY5+C2lpgsFkI2GiO84U6C8FSSzHRvlqm29N5DZ3vCYs81Bagl34yR4G6g2bhLMC0wrw
GLuEvdFhrvTgflSvSc8e11Y/Az7GYq9hbeGrfyFAie9x9DjcDN8Zu70FeCGg/n7Un1SNoJohEgZf
re5PLDSg1MDXqrb2HKJXXFchR9oY++U4u/lNziDQltwR9PEJ88EriqhC3ZSCj22oIhLXrk+xt4jo
I3z1O0pmnOKbBvnKQT3WWxp+HF4YaZ6y12KXbKLJaT/6CqINT60+lC2RLTYrxS1WspNpHsTN9Dl8
mie+lQJax8flGB2Lb9ZjeNsd4YGpH9YufmpuyLNaB8NP+Hzm4kta7mYN9KlD6TUnuwL2Y+NP3wwT
F68/WZQydmjyRSfEcYpzxRnMUHbUaRYPi6zyPk+1Fu4XqtgIQehhDDPpMF3/QRK745AjiRHJbfK6
jNWWBGXpcD25Xu967nozYww5kKcppv2ylw7WFEu4ttZrE4tQ7YP5Lgu77Zgn0RnpIok+E/xHEwwB
3FeQQy2TPbFBTy3zflVKyPi10glZmRj7RqZjaAlsv4kfdk7eQ04us6sZ6Rm45AEkP8/N6ujcqrno
DwIryAIUwA4Kcgu7tIKaMxAChUCag4dewlNP2FEJjE6DWfRa+FI2kgeaUZZGnzOIQg9VyauU6pFX
9+34IOUAw/Mi82uZDrtoseHuGGxBaEZsj6v7oW3x25aB+S5HKguXUBHnRkhi1oQEnWQyhByDkW/W
0DSX4bkr8RQ9xbGv1ciXhcSQ/DjETzQoQePXGjyYumApLMmOua/ZHZlKhK42Me1mgjyeTYRRksh1
UHvW9SpdaKSY4yFKsjMaQEzXIhmLUau86uoC8pfjQ9KTAYvqUbVVgOhVOe7NyjgYLE7ggg4D2RLS
wmi+rtkhj2VwzuLgjWy7Fj9VQbN+onxGQ0q5rSHZ9q9UMsTDuzQ8UF/fdZWYubIKO2aW89Sb45xK
ZGZTkXcIiUfrEuVG5CRx70eDuW+N8Caophc9LeTdMArMyTr9Lkjes75p9oElfapVRlk2mAS2AO/B
cR2z/gpI4NXsVTUpVgI8u5g3K+Jqlo7I2mC6X8JzXhTaS96/tAIE9UnsXongoL08wnQOHmvti+C1
hgCP7GmIMtZVcNb01KyvGmGc1E4NtpmAzknBcyBH0iNXzhux6lD6Ls9gtoZtN6GFq8Xoawk02khU
QyapP8DNom1AL6/ul0sN4xVfN5QuRGH0vnVsgXo4Ps/rg6ERCVMJXQuyCjrQmQa8EgVs1PmqhB4s
TmSctpG8FSva07FibRao005a4NNpcFwtz2MtPA9FdNJZQwE+0m0cyueOdPoft80T7Us0d6lUcbAe
qd/pp6G2puTPzNtMR+bdzOJjJ6ovxZRu+9rT4WSpbO8J32NzbT1xVI7s3gx5BmvYYvtcauOeBK3E
rQq2qErZXYqa9IVCxfVvjNYHXmYpDj6wpO/TeOgJwWLDXOGMMkhjs9RXK5NeyKtrKUEZYHUYCNJx
vimHHms9JQO0MnZWdUz0bAbRqsnD3X2kMVSCpbDmaNWbUoopZloR5pVxRuL3hLubssnAhGeIr2k1
fiQTK41ZBJvZoh+Ud+Dv0b/IEFesZNAwaF+gCmc4GTmkZIRC4HTKSjeKFyD8yuzVs9xtMdfrGAVi
fT9ILABG+NhParQxlM1AXZp0A1G1gngmI9Nv4TQiqHwMSIDVVAntukRIkNl1OzlT0o3SosjIZAuh
/kDfQgiVYtfWdPRWxAqHSE+Zob82QQ/hlnlb2Fe3plWc47G5SDUKwsGYiZpsJbRD3b01QtipxfEC
ygT3u0xgZGrMOnJMxhZBRyRwyThZNMJthbA91AWfPPazwlvLt1OGVqqypdUatbWHtH9OSkwcQcYs
hmN4fmPVT4pJiUac06vRYd4iFxKODG6PJDQfB4wdi966gYz32SzETUmAmz0Nkexp2L9cYL3ybcUc
EITJ4OugIOzMQK1sLVgo0ukhMZFT4R1+rzMq1zLKL0i47HjgsyLzpLHnCQaWincJeO2m64LPCFK3
MvTPOOsTfM/42/UsgWo+M1gT1WnfDnuzld+iiY1s1b2ibwql6sRcA7srCh+zaz+ticE9hlYRtY4h
FMdyRsMY5uHRuQddtsvr+kG0zNNUNZth1Jm0deK4y5vme0Wa6Sy+h2HOclr0gm2SzGALLT6g2che
U8FvU6a/jRYds5JsM2YJbHgocebXd322ZsgrbOxbpK/FQJ9UEeSbrqcr0ghrrWqO97FZsPFI4rOI
d0HLNLKgasa+E+D8pbQewibJ/ayfWVjTCqXQsgMtug+SRjyUDRzkRMzup6F7HSpSGescMlEohxTL
7InyYjiXgvA+DSQHR8ptOBQHpBO3I8kafBp9i4iTUpJ0FDgAk5+1GOPgwba2TvbZNiBbjYwr5Jxk
F7GPygy3tPJLOY38qaKt1ozDIYvCi2hMboutL201aVOPIIENDJC2OMiblqOZjTaYdsegnDDxP2XD
rG9iNe3tJYOmVCzvixYfpHARduSwnnOTPWjWVZcRPB+zvu5hUujgBqNxBhzIXlzlAC9bG0VtU4Q+
GXUTs1Zkg3BCDW3TBhVxu4obxNhzFQEMA40+JbMkJ5aKHVFhh8GMHwRe/1NM8zwt05fUSCNWYtSR
ODv4wpP8WIBX3qkD8DmLGEZZyWkhJwrHqUaN/aiisDcgK2BZwjceC325SxCe9wthgSKYUT9Ai36b
gtAcEtNw9ZHY4BDoYrSQh6Iw13HWdDY1XmXh+vyuplbijFi2nbJKd4sobfPS3KnQ+XHzShASexJJ
i5Ic+AU2BIoNYrJJVF7k1mlFPn89WHxIQOQnI2JxgkS4mxFr7bRKTdzGJIylJ+i6Rgu5SUb5a6wH
2rhZ64yPgyBqHtAFp54JzsFtcmxlDLg9zKeF1PjZ7B7a3KSv2TW7oDe3mbHiexrtPOYsuVgsdjHR
4SlvkRMHBvZ8dIOwj4lIqO0six/qGc933WrP8lRpjpjmr2kgXkbQxBuNsF2w38+GSFirPEy+powB
ma5tvhtC/QUpG12HBMSgpKQMaQrUkKpBHG02+qUkv3RDSFisTk/AXHvWmpzdL5hao2p5aIiwZaer
ElEsIda0c3V8NItyhdxK33voweAk2g19fLIR1ar2h6C7D9tdmRkfuhxj0yr0fZjPX0kZRr4JeQlX
r+6Uqur1E/01CX8RLWfAMDqkxnriV23U34y6ZmXT+UrAeM3dbmp1N/WlVR2IzF5yClm6BGIf3gwQ
QGwVdUQZIEnMkvghzcktZUCzRvmhCqoZZacAze01Bz2w3ImJxjzS1wg74ygr7Aw4sB0NccIea52D
oMVlNi/LJi6G20HxBVNmLh/1yoYIbXXf5oArrud+uThl5byLSgrXOv2ImQx50urmGVGK/+Hk+jez
AZ4bi+FbmAQ5xj5O6oFfAAcsBPsVu7ZAkl/FvlT2rV5800qxJfjTIn9URIgo1iGOGxC3+GFCilKJ
Qnblq7rTIBAAqtPTzKjcwqrbYzwsdypdJy3r1yZu9tsJjoOzkCuGv1iCvm+TuSlsWSuNvRwp+o+T
gsi+ffcKIMzYC7+fxMgLSBWud8lKoMvWk3zF0Gl1D5JdE+9zrCISnrniTgxGeTP0WnqT1an6/0WC
/0eRoLRKun4XBqwyxH8QCR4/SScp/6wQvN7s77FpokIMmqprLPyivuoEf1cJSiIJaejWmKHhcTJk
nX/6TSWoGOuNRNXgVoZlmjKqh99Ugor0V0W2JN0kJ8YQQU6Z/45KkLwrhAo/0zU0ajlx1bBpqqZJ
6Oh+DRiqEzVbxrCA21XHTggxGh9GhYoOif9NwgEkI5tcbPZQd/EH6lZLDI0hOYLAbiIisderI+2b
mgOCUrSbcmzYy0T6+ONEUeMJfaGJnief33JJrvdKJdR7RLwtvaT1bGFCRvWuZ3vCCn/8+/ViagQ1
LieWX8Iqy325Ip3xaNzVeT/6609wfz2R2haF2vVsZRnFLs6/m+UAAFRaKaDrifH7uetFKOPEKkps
YIKYY8GygipxAeb7UmKQimmMs93CdJRE0tntVmBkv5Jm+zYu9j8vXs9ZtM8jIta3V0V4qKXA41f2
488TrWen3avagZBruP4rIfV6Eq8XR0ET/CVGTbH+vQq0yUFSAVV6wDVBvz7iVAf+xvmyvM+YnPrB
oBRszwYwyj/OGiCndul0r+G34j1tZ9hSrAs/Tq4XkzgpPCkWvhqy6rElonaENG8wstKEZDqs6cAZ
5iNyMxE4V8P3Lp/vhF4ZVyctBYCVH7uov20SMfTnFjsPwd62IYCobfq422TTsFYLiO4bcSuZEAEj
RitV1JxGie7nbJCNWiXhHZG/ddccyE5qDup6DrE7KnJJeg/YXBmKsLZS1cFXMHrbQrrkXjkuWcwe
F/sE6pL1uH39bBK9voChr4OFYZz6dP38QkhB5H2oZtPdqeUIQkLvmN6BUgvw1s+qU4r6J+mHeDBW
fC/f599Avtbv537+TalGuqk/L1+v8/Pi9R5+/k28ooGpA7xm7qvtz+v9i7v59Z+vdxvKEQPi69kf
/07/c0maH9Dh62Nq1yf3y3O4Xvz3/4ZBT6P+Xtjgru/K9SRvxN/O/fK3gfbmRtAsH/fSLw/14y34
+Zb88s/Xi2ijRuZ6bedeL0ajVG1A6uyz9edyZTNfT/6Aam5XFvTPy9d/booEKtH1Ntd/+QGM/nlL
NV42M255J5IZD/2zu/3lbz8f/g+w6Z/3dz338zo/n03R0fUUWIzdn1f+Z9f7+XBC2Ft+A97x559+
3vTn336+tp9/S1v5ttH1mW/4lY+tGxd8piEbeUCxAhT0fYXhAkOTxCGykQVmlr+elc3/R955bTmq
Zdv2i6i28PAqL2TCR2TmCy3dxnvP19/OitylqKg6p+59vi80kJBDEqw15xh9AM1XpuAOzgKNPKsi
CkGoDB4sBaOVfI7bs33alM/FJCPmT7G8mMufDbXF8uKTHxuHFqea3Oc/PU7e9v5guY98I+/PcNu+
PfrTbUU2akcKlwWR4mHPGfIbRassLz1mkKUXueko3rej1EKrLu/6sGpOkOnTdDmNfr6rxHSh48Za
TuqRvZwspnwAhxrRoG2Wc36/3FPLS8KHnQK5q7xPLBeO265ys7MwuEyJeY0XTxD+7AofkVO+Lxo1
4gzNALzbzVPzIO+Q+8k1U0Yd3Lblg2+bt6cZou7Ps4aCBpCba+Z6Xo5Olle9J9fkwiwwT1UOVKIP
d7TN0h9HaQOhoPU4Q39c/Kfb2oTzbo1+fDkmEmks1yQ8Wa4l8wJpl/cE6ngojV7dj23ipqsIzqA3
OY6zU/Ponbz8Yef3VfkUwJN5inZGJa6lIeVvxg9y0fWYWrMy6NdtaOMtXy5uckF5m5PisinvwA1P
Y7Is3kQ99kexJD3IhYYkD1RzrDlb0w2+jMuh0ps5xJ6lK15AYXA7Og21IVWfKPhxcoL82nmQIT8u
5G1hYf4Q+biIgLXZG21/9vplkZt83rxvoMAxBUiWMbpci4na7o2iPE6LV3dYFurYIgtkahAKUG1r
v9fqXWDMj7WPoGVa8MHyO5ff77R8ySmgT+Tmy6+ok78dc7kI0gYFd8vjdRj0SW5RW2gHsjXkkZAH
xqdIS+3O3vuzMDy3cw1ProUUy97XJqsryGQuoMdkOboDfcnU0GZj6e1RT/QWhCgzk4JquSEAb4By
OGhjgwXdmAeMtYxWTF2hwFsiXTLNWqdLj7pvG2XU35IQxeZIVYF6euSSO9DhPHPA2I4O2gINeIwz
KsMWfGXhGXL0liyjObnNxPjvG+W2vEcucmZPCeg9CK6wlPFWyO3b/R92kk8it9MUp7KmtZf315kZ
GW5cHzfYrOhPjjog/4TgCD3G5nSiM7B5X6AJJdx80A9qdrDUwDxqy/1yoS8jL7kG0HNpiC7b8pG3
fVpFcM+n3W/71CAmV9os/LUVlYUnFzOgDy78yza/MoRd5TLc/Y/3TxbS8aJwqFr/6z5y7/+L2+Qu
768iH+JHw6+AJIjt7eXk2u2j9uNARWLK3LX8UPJo3T7up035QRNlb84P7XJBui3U5SJ02wyWK4i/
XFHU1t+BJbH4wS6XFpxoXM1uO8q10U65rt0ec7v7/WmjVM8xI//9gvJGu1mO6qeXlfv8j7dZjOHX
OrZ3S8AL1QiH8uSiDYCZvm9/WJV35Yr6Z6fPezYmhmly5f6n+z880+ddP2y/r3547lEb+dfhzH5/
6n+7X+46R0VxbNRfH17jP6/+51e6velkUp8nt4x3H96BXL3t8uEp5D2ft+WNHx7+fv+Ht6OT29cw
74qVRPuwSP+5CVgBQ7CCeHW56Xb77QG2IRBUzYSE/vNBvtFqnmamtIPlqrwH9636/hLFxOQwQ8XO
yNWTi3Fyaw/EKEGbsYGKSK7KG+XdVHWZDd/2lGthGqqbKc2h39/utrplsizv//B0WMwbTxvKEvnM
sirvf38luR3X8zOwtnTXdJ2rQpXifcmHy7UPz3l7S7e7+bofFTVfopFHZYs5+VX+V27/CLlpBJaK
skP+L6w+LsX2tpfISpu68xK4tFzsBxKxcffJEdCwjHVuCydvQ3JIMIjbY4U3haZm68VF+2eh9DMJ
CXI7mxNTrOWq+7vuzMgb3WU+C0GI8/wyPBuX4dxtM1vSWDxycfM9uL7Ga5zwG2MfKgiTjlaj6X4T
NfjL50KeQoUbE7IRTfUpgBXvFV3/Bc1BdooadAqtanwLJ8PFxs9/OOFpCvfkwtnb1sunk9P320LO
8OeoxkIVcJmBYxefRKeh+AgY4IaJ7lk6F3NrEe9UMb1UQTaagRyOz2Ka46kx2p0QDML47dDoSylL
0/xQzE1cJ3e3uassRchZbDaaw7ay6Bu6A7U/WYX645v940/5ZOP9tPn/qauXSPT/VrD7CrT8U7lu
edDfhl71H46paoROG6rtWlg7/1mus91/2BZFOctwDfWP3/dm6iXX1CFwFbOv7lg2ZcO/Tb3iHwYZ
86ar6riFqOaZ/y/lOnWxFX2o1hEQbekGccm6yeCe3sYnt5PaW2CYuDQdJwGqpRdp++hrxSrGQzh0
GRhd1Sd9xzXWXeD/ZVoJMespvfIPB+3Pz+uj81Vdko4/vwvM8YLDxLFQP6dU9/Rt5sqhIZWnbrUr
Tf+pp0w041G/mrOe7aasvtQWbINw0Qeoyhb+0F/TWIb70KT3CBCs/i9mMw339ue3RL1UY0hvG3AP
nU8HplZ02AoO2lptKvtVkkLHF92sUiywf2VtTPDg2B2qomn3ur4AAu1i3WGexZal4cVQHv3ctrfg
K7u9bpo4VFOkSLY707kSnGxsAfCT6qO6tiGGbh1qdZuCsE5laA6DpvqeEowv/+Ug/2vsMc45mkjC
5tfm8IPCbbYY3z54mytylsaiqfOjcGdx0m0mH06IP6aMUI+XrnHQfJh3DUDDg1oa+wRdAp5Sq2jL
szPmz1Fha3dgLt98Tbjb//Le+Bd8Ptq0rhzdwOPOn2T5vX98by1Qmnpw7OzYBsOjT8FtgI9wpMo2
7QPhWlQNERxOeoVEsaN1YeKl0YbqCNBlXOt+Mt9lyl0gaMz8l/f1bz9MnPWCajtvDDug+dlzGAsF
WxCtzYORgHDN7bUuEPyaCuaoUs3PCwFqCuESzegC9loAJD5D/VrkFXE45gwNAvnh//6WzH/zJ9KJ
WYyJOP75Lil2/+uhQu0g5sAfwWfE6gDjz1dOVo2QHO0N5rqofiL/IdH04IHGc/ycq9Z2MrGWzIYV
4QTuR0xI5XjNjQKhQa90G1IpDW/SiR0pZvFWD6jHe7++zHqKs4k2+NpMjGdrGtWz1QvP6Ixdrsa4
zMe72DFBoBMHgnhbmzcR44TJIb2296cfEAAh6RD8sGuKgmwLu2dy1xxNvfgatgiRxwaHTRrDWlOa
qz7Uyq4o6omgeSaH019RXGlbIhi7zWhjFVwgb6u2G8et5dbgishQA/42UHHWnOf//fBqhvpv/xPb
JEuS0zV+TFdoxqcDnGeuE8RZ2x00mpCWlhVXPYAInrsuTmAdrG6FuiEh6/x+9Mcr3fb5NCd5fg/s
hDo3amSrVWiZI949uX39u6bsv5sqDtDU/YI3zGefKv+U+LN/Cn37Z1nFhANEk8vxRa9rGRTKbaX8
6reIC0OE8+moNfvC12xv0Iz7xNGe3SkELN7Y4kogsLjKtQTCEWWs7r53kbWSRQBARVHDO7lIQ/eq
Aq45DoXqAyoqTnaTP/I1dlfSEMYDwDL1uTfy6SH079Aqdfd5m6l7iQqaGww8TR3euTFKmWESClrO
YobfubG0Il2bbRbvS2HWaxUl1dos0JOEQQHAIY+PhjEnl9Ytk4tm/pg6jT7nqAYXyjICx2mXHrnA
bYTVxTv+3NFaaHVyCKfGOCMS2MTnREU3buHNvLZVGl0AxawzLUC6Fr9NStMduLQ1DCnn6ZTXPbEl
sNeUabpatrh3zIqYgZL8JFXL3fMQVvXRWLqkqRjpnheleuTCjodfoL4DBFmcVMBiEFlpn3QRRgvY
f54CW/7cpOWOooMOyNf/jpLhxSkLB3Av35GVhjg5Ql1F4NG0O10XX/GW4XWrKBEyyTXPMWnAeqZc
qeZg8CYM+8xV9UhKVvRA6e8EfFQ/h2oSPfhKj+AldsNVIaqrXjMaVZRKfQIW6HNmdnLoXcTuaFZw
NqktXysnn66Dwq8F2elIPNV01mBOGmhxqwfXiuJjoddij/rnW9QG+bkZ1YXC0TVrsJprl0Rnb7Lx
2+ggpmFhBxl5r6RSWwSrnI1l0UxCP/hDeAV97+8YkVMFL1ROs874GA85ySGmGt2NIgx2MUWL9dwh
s8qtOsVIo8/3KJrFPQDwVRTF0bGauu9jXU33HXhTkpezVzdJTnPXoixXR/3REJVyBwmK8QZbuiGe
83nkIKsFLpkpBwffuJ6ZAkgPXPtOLkxm0ED1UyR4y22zmzvvdyQmn6PtB2xby22EIxKLM5eoY7Vi
PsuddVcghnWIc3YzXF3Q1Xq4eE3wUC+LNJudhcSOJGnZnCpOprUOIcuoQdAvNxkiDwNQBUROZcMa
mVRIXmsSPCE+tEnQZQrDCUZ5lAsRm15IsNBVLHuEDngeqOk+7Uo40rp1LxfoRnMPhN1PuZXVznzl
4xEmqnJubvoSMX6YPsnF2PtfndnOIaTrqAS7luKVglJoZSMlr9OMFuRYlfduOqBUH932iSCULRfY
+ayU9Dg73X1VIwEoekCnq1PAIuLqtaQ5eUBwNx06EijxZDTdlngaiI5uo4BaQJ3UzRqmWb8CkFyB
87J+DVESvbQTP2IBB8RIzVcs6hjxigwToYGMqqsMFL/a+DMtOve+dtC8ad+cTEcYT4ZKN72iZjoZ
FtSFkJAsi34AIt7+AAW0JpSWuU7npiSqxceR/8VWwSZqdkN6RBFWbZuhNSkPmmdCgl04VaS5JAYk
jcCeydxxsDy5FaDGNCPhNxjIeO/xLR9FGf2lcWrbubS9OHPh3kpRiW5qzcFasp8L1JohYoysHv2H
MM2+tTpsbcC92iFbIjXrzrkWZGqCKUOQD+iXHIMYQfKkvcStNa04dVXQMFEoiuHZHxWcUoELGNwM
fXrHoDnT1A23pJZd0jAi/W45mjiIleOMS001NUyDiTGsovjN7Lr2XkApjSvkqfL8NKeO/jzxW66b
L45QSuDP7jXT54FoKRf1vTM+2QsRjrAFKqPQSlJuZehubWt9LL1hGL8ZjUHgMdHhNHnJwBk4SVgO
xOwZBWZTEuJlEFgXOliRVT0E6u7mX4N0JpA0MM7Rwp/Nc73YJ2jaxTi4W+ESAFih1KSTvHZDNTvx
/d1D2hxObWDfQ50dVwlMMmSjEGGd0D6YKbngChHuHUPhfe7TEDYcbAZ8tGk3Ey6A2p46mRJCsq4V
9YdQcqgT2L/LOM4wgnfFKe5hJI4ReTAI4U5t6AxnI9jqaj5f1a4Hmx8rb/N8QFJmbAYks8hV0+Sg
E2g2d3gzmJAtgW45lHUlpL0xAUTp3yIiB9bO6D8LPUF1LMynJJg2Boj8FT9H5RWaoAMCtdi7XW/T
6A7me6d6qM1Y9XxCgHZ2OZa8vDZjxne4sPbzyRnr5BhOSOjGQU3vROZYHuFalwjFJoRfmuzE+nql
kzECXzSoU1m453AZB2SYxFuThkRgmN7cYCcW6CmKn8Ipko0YyM/Wu/JSpVpxFe7vcNB7z/dxH8G1
OCYmRO2l9l8JIIRK696pnW57JrjfbW5l5jZI4wHvoD4+onZXT6BouRw7dDdnLcGR2471fd0hq+pz
y/heNE75NbLD155MWU9vajyAeMk3HZEEa0slncvogtrrfK+2aoB78FxRg/bJUVTWterxrUSL9xO6
vtJkBwDH9ypc3j22qbIsi2PllhBt7QIqQ0ymsmP79VG+eaUNmoeycy9FUCqeqCLQOhMq9baLxAUg
/x7Co7oLAcX0RDein4+OeovZkdFyeDCj+GsVTsqlRa9r8MmIyGvvjDjE92hE2Yl8Lmfjxp2P64aO
VgecyNWru7Tua+KTkSwrJaFjJZjr8Xdt5sVlKJxhM/v1X+WMEG0IuIDHZrnO4GmrcQWBaUmhSQtd
J3goybcGX97aVekDWQFlvDCxSWRsOBV2/vim9WQnhjCOIWjhvkuUQjmSEsmfhudoffpTOcb6Pb+g
o97pJnHBsc78Nmi3Oh7pYCC4bwwIGeO84u6G1DrTjNv6fqmQDdimm7k2iQpsyLAaSm3TtogPrd8p
bex75Jwa8TfEYrrOvo6XNOjJ8bqyg84fOeRzUatY9XiPG7dPnzsy9hSMz0FZV5isNnYR6s91p64c
bEMZ4uQ3fyaxGsniM7T9mqwxf9MNRJLwdhCOu3mNVtCJX7pJ/FWjtV75kx0/1h2GWaCa3/temYEF
ZeVOVVrIhEqP663ty1Ma8ToofjGhEDS2Udv4ajU2Y1M9iw9KOCYbudl1/YgFlW8cQeIpbLlG9SY6
6i4jXlVxt301WBcnD4dTaZn9Kp0sH3YVdjgbpOQXNfTvlSHuf+t2Q1C5uDh1id0A5sO6znLrpDmu
eXIpmm5R7GItVvmDcEs0DNaJBKxpVc2oMGM4mMBylntK+aiuPNW9i2VkcW+kOUlvdReUm07gxyMU
A6yTPQV4d5gmGbXGpuL/clUt3Q1DKXaRmX2D6Kec+iAKznJNLuywDzeDwK9pBoTqIXBfQJMxZmut
Nzy5C0Eb3lhhORpn9y+71aJNL6arYsZUGRVLe1/kKd9e1ZNQHgGXwLS7ZCjnqxjSRpHeOXP0VVS4
WBVxJS4FF151P6aWda+YXH0Kv3wUqWYeKio4K6Wfykd5W2eO9TqoibprSl1hKK3g2J3CmsjXcI3I
v7qXW+ghVc9yUB/KzeBg5kELarHNN5WVRVvLIS+Ln4z+kFgY/KYkwsaRgrkIZ5BYNdWWY6WDMBot
dbyKoT13IqieAl6Dy8ajrToBaZJVdjAM3k5dq9XZcZMXFYk0YF4SXQziugwBnUMEofpIDqF4DC11
bTS8Qb91wYoPhERGWrClNDWstG75+zj5FlTkgelGcXY4/2LbNpFiKsqd2rjCm2YhvIHsIiyDy7Zd
4tyzEUptHJTXEKXnk0Kveq1lxAg1FNE8Qwke9c6p92QvOyeI34PXM7DrhnH25KJInS77sB1OcFgc
aChbjePMJXOyfkdqM20t9WDZVViuKvMhLbves/kTnRiXY16CJJFlpUtntQacGwb1fmyqq+bPkMAi
84sicDiltshhtQ3HMccxn0dOuu2CDGhD+qUurB8Ir4KTktYH4cJ1yrLo3BcCu94UPIghvrpzdK1h
H1it9swI7xCr3XWMeKtkUPHcGWibQU/PLVcBeE1E90zjtyoNcdtr8ZsCVkKdhb6O4+jZypl61fpR
Z4zW+5ZBVEdBzGbm/jRn47sNU3tw+hdwoeTLzHjErXlj5RE2weewBLbWt3Gxz0eCeEIHc+uA/lht
hkNstA8MTt7C5QqTGsOe3Aw4pUvw4UFT42OQHrU6vKfT7e9btPVCg2emknEDSBYBcDoFZ4KCjoPd
bBoEEKIR3wuot9ngb30U3DB4GdWoNSGsse6TAtKPB7Cx2Px7RT2kFv+pivT3SGCWFE7321DsbkcX
8PuYYJ2GIPOmFVZ7RPMGmhO+QZBaR0pt66knkoiakmcvp0u5ICHCqkProMbu72bmc8Zds69066g6
rdjCgnywEJwT7ECSewEXTSG2E/q92A09hnzI+sjPoYnHlvKo6ISjFFVvb8ci/TG62HKJOEgdcNlV
4rwKzVW2vuXg12pGnMi4m0gUxTJfROivuXSuo0XiXGTqXz6Huhx8vP/wjTaKykCgTarvBH3EZXZf
LiyloBqz3VJBzsu5/cWJ447TEBo+ZKh3joJSPR/s6qBnxV8DAgAU+sBR1dE1XwNLv7pk0RZR61IB
tVQvT0OD+VWov1huiTcqSr2oZAps4Albhy62G60CqFKVhBthg8SFWn+L8qJ84yu5KKn/Wlc9ztq6
+m51mIKIrpv3zWBGa3So6OtDDLggpB8lEIbUnRH9vE7BzNbDq5K6mzbS6muL0WPXtOQ+cPrJSeU4
xVPvbMuSy5fjlzXkCR1jbO2HhzYliHkWj+587cqo2Dd2WcLYpWJYj6usI03SsGybSbmFulqdkJhA
DCY5DddO9yLUVpzFoJcbfsL4QvOKg6j9UTeWRPZszJQEY1UhKtc12285haPV4DSLlDXccd7j/GWK
Oz1V7fuQAnWuWPdOfISvLb6XAr/uHNjGKU5dup4i/1YxltojrX8QM1A/X4swl+N+dtRQXaW9a+6S
oW+36fNAUfmgRHG/oUoNBK+Knmwj2Siz75z51gAqm9STfPioWyehpBzjsrK72SLbkH//0R6TCtsv
mDl53QgU7cWdTP3IQOFcJAGMiYZ3nwJbd6zBfykIqwU8+wqKdIBuoCHym7DeOWFdAEmP8406JA+q
ApUwH5F2LJE+ajmvofJDQGwIue34Ta+gqd1Bh78mCk6VEPgtGiXGtJHwfaZF1WFowKj7OSJVahND
S9qvUszDhtQhHR4Ryn0rs4udb88v71oqStfzWq6+i64aH/pCW5KCngLHE89F7u6UZDAA5QD49cos
1chwZE5Z2gYkwB8kAv2IKUbgGPYxGPaa6XhyO8eeMIZReLyJLep/VWEY8N//KDmk0OLT3f4iergJ
LQYbqtk0hE+Olu9VAsyq3vpqJ1W3boCGWVsoYrtsypNDX2XuoV52WHRGM/IPriYToOg63Ujlj1z0
MZ3P6RfxDkcdjyiDtbNPzOQxXYLnrbuupFvTRf1D7pdnXDuOl2d6uk7L7PtEDvhK0RuHn32neBDH
mow4Wua6ztZOFlCIFQ67IIjnR7/K8hXap2ynDsGDvcg4s6fI7l9q4WApXHRzYukXw2aGKY+1k4TT
jQ45drCfupq2its7b2LMSCKG+fQ82wvZEEdoP5AjYsFo1J3pGk5RtTGhpm+SolwFOC05NKnni1Ac
ghZ3/tDA2ufQHGfDR4k0txnIk1HJPAfJMMVV42nkxFWWiecW8y++bJtTtmIejWEBxWgE+QDv/qIN
rXsdCHjZEwRaMlHExjtzNa6bghngZGz6wqGsm1JZ6QiQvTPj5uIUBUi8Lt+7/JI3ishd9gJqqo8h
yKZmqzlz8sXKsvrk5xQb/KjJNw39snOS5lddLZTXEjvzzmaMcEzboH9wAbgu7Yf255hgy5xb+Cet
8WTbYbHnL5AffLIWX4vcP+V5rHzvQHetDUftr2MWpqQ74oBkEkAYQhQC/qbG00HmtEfjax+ED8ht
4X2Hw6bHf61xjrlLfZ08zQCzXS2mQ2U01o8sB/NhtFiRbEEhPe1CUpJo6PQdRV4m1BjngiY5asqA
5zszZsJJ4TnOOaeOCbEM15YWgx2FyaIcMDRX454SB837nGRIxOPWNSC8nXpgoW4Uq1POdq0Em4nI
iQWZ/peOuowJpXW0KsjBgZ3fJWqvPlNsQ6OHoCzN3OlkMoOb9CJ8qsF3b5ctTEvwhbLWvraaroIL
muHHGR24vSl/DpkjrOOOWXBQQ6CInb7YG6LFbDbFm46R+cMYXKbYhN1XF1yHFMieTjMdzW/52LZX
uDLqOGKiNIV2KnUob7YLkGqIR2VXlyRwDXV2ceI8OuMCTWkPjie6k8WRc+alV+PuQcus7wmEFNzy
2aag4nsfC8CiWshFSh2dVWV1j13DxbgJBEHWzgx6JesPho81VKG4ilY6zBEh0cCt63AX1wGevTFq
Lrhah008INJWADIMyUR+QTd9DcOWIfpQq1dZlnJN0jPL0XpUxfdKN0qgOQWXsNb5YhEYvQnLUAfR
NptUMcpdp+Gm9cearmcwv0ZTlR+0aXji25qOFiFNC6193pGeA6nMATvl4jnYJ4GYdyo/ME4RJFXE
GNYTqsNNwf6hXr+5LZTznjZSNZFt1qftmTKnCWT2q91ld7nZ1A/hjLkvt4L2ogDIIW6DweTQjHtz
+jq5w9XNXXEOEpBfHF6PSPovEEUHYjOsU6zFRKdOw1uQKwUkDf9sh2BP9YHUYDHSskkm684lQI2A
IaypS7rfTGk7sOnYGMTc7eaiIloi6h5nK6GSbv6qdOLoTZgxQ6Aw2I7B+TR6vszUWyqTisP4ONt2
g27vLdKON+PQ/hTDFJ7QeESbph+LQ38oamKjs2LsLmEFBjEFzrdV5stQOeZeBwq5ESUBfLJy0GSZ
tfFb0JNugJPZHvJjn2CnjZxKPUwJh8MwjGuUOfbX+gXPdGb67d2k9QiV+uQpGLXoGk+ldkpadWNV
htgiCTJRXpbFxSfLyWUW6WqadVAWv+fExDOkoDd0ndjPDdN/SsXlG2d7RuGCiDg9zolOOk4EI3Z4
dq6WQq+ZQRI4SVH7UN8CRkI2naf7sOF0qNetco5rhSfVgvvBpBgw1vPFMXx4WQ0ULJVJCFyskd/F
zPFjYGudwsLpTl3hvuDdheGl1T7g6Vx/sQEZc+LhQWVrQnEh8oGOSqwR8BD/7vXUIpswho7ZPUaj
033pJ/Gla7nC2vmc70OiyKhkG+q+rOcQLgnG0pD+PMqu6UGNLX1foNxck1tACBMIhBIeph+3BnnM
JUDysXg11Dg8wzmtiGfQ3G1a+joUkSbgR6gkD6Q/6cQzjTMe2pisNaw8c7DuR/sQMf8/NW0IwM2d
rFPBmNFvKRwlvdbumeFWFxONkDeGVE3NQr1EofUqMqM7cK56pVWhUDwvqmY3LkMLtabhqzkN9SWN
X5/mwLx0pwHyZzvAa3c5vdI0SSic+Cq0wmVyuqiQSyPp90Y0nVUGFGd9WUTErpIV0kFEYkRYCjg7
HW0pL7JoNpeR+jxkONLx2EYbpTrJUDo8/Oq6GYhj8isQGJ1fPuuG098pSbI3na/CnMznRqmt55mi
fzskXyPRtxc7Veuz2fkHe4Cpoc6x73FEZup00XM7lea1qsi+7p02QVKWZaeMcM9TGKTOOq/xURLO
kJ9GhQyGHJyaEjPkC4Whb4iR7kaCl6LfVlylRJ6ahmeJ1IE5+4pfiM6BGqObtZMmW1lc2Cm3aqzW
aTB7UUL4tk/JAkojJwze4Ojl5E5BDGrU3dgHFP3sGDOQpgT9MaYuVA+VXx/Krqk2fm+OILJGbWVG
XF9mzQ8g97TlcA1NR93FKY34Pm9fNFIhDkQvxxMdbVpMMlKJJNbZ5ZScNPZdXdXNXbss5Gkn5R+M
DiU52OMdTUvG6lXr5Fd7aVMbo9pcTNKfAjM8ODFneJm/NE1qQjIZ8h47Un4nBZPuvB2sw5ASI6m5
/aavU27z84tV9M3ZiNO9wzD2VFujiQJySd+OM2YKYUiX1WYG6oJoq1Muk4YQW8XwAcnngXUZ2jEG
ViMuCZ5St8mzkzuAUalE2h84781bHRcixdgM0HpBHDqRN8yQM/cJMfolb2vx1dfB3oaDlYPFU+87
krEglHUAszmQQJ+qfG/UheKBT/k2qFq4SQb3VBLEvnTN7VcXIxvjfc8WevBctyoFu3E6BSayuzC2
8RPrzk+QLvUemeCwVULtRHhW/XUUwWa2WmtVMyS9qmXgXwgbChgO91uDAorXM9RT7UL9kQwV7rqM
7gGDUPLZqIR2Sk1vU6Oys+91zVxlVeM+E+a5d4G1D4xdz2NKPaHPNE9VCYytRHFHiX6bJFoJhUD8
NoMOi3BeHHy3mZ5LytOUFp6jUo8OQ0txSf4e5C8DLvLeYMixLVuIHBqU5WMaWPzPSZ68KE3yYtRo
RB3KGftmCeKCSLAhttlfCZ0smIpSGX2ob30IypEcFLqmWl6fg5hYkYw0zhS3yrZn7rajssW0j3Yn
MLzmEQqQcawKKhXxOCervi7G19w1fyvNzE0pobGMMwGddoxa81mbwZJwEiZAz+E8x5jOHNufA7KU
S1Y3Yj/1VQE5ls5mHWvKviM1+oJ18DUsivY5F65xCXXtNakeLPr/T1ZiRs9uDfIqzCOSXWIy1aV0
1ZCaV8Qbf3S2OrKmd/Wr1K/KTbSayKyiJTvLbLkkRLF71A0Xrm6yGCDkIs+HN7VOSJlFgmEsnoXO
Lunci1T8vZrQ1j4O04Vic+HJhbmI6klhw7Ig5fVSaV+0FMD5y4MLW7wHuGPBq9IIxYfyvg4tBURh
rccmEoX0KK2iUrgpF64ToY21qpNKaOax0btfSZtV21h6YYbFLSqlpXJNJZ6cc7j1FtuLGrxf5Kjv
q1KZKo2glc3ZKGxMeCeLCUFd7Aaz9Bwsm/I2uTDtMNpWCb1aaTiVTyCf8P2pFv+pXKsNdzPbQXHI
mIBhmEvSBU8+vMo7E3mbfIJEFLwl+RY+PWFSIs5CzPgqzaSFNfBFKHH4x1daLA7TIFSAuiHK2OS9
3qydFMKZtOrSuysgmjDdv236ocJAFRD8p9vl4f90223z9nhdGkVuz5wGpNDSHyQOYPkCw9u3KLcV
YpCTVdQEHj9+QeMywvliYH9JhxAudWtmCDLcZD8Mjkvp8EnuALHb1ZryONojIdzSLCyfl1Bxfh1y
1f+ntViuqaHTbEXc/pQ7y5vkQjqQ5VrjOg0m2OJ4ezp5+/tzFiOFP6NEPyeN/RIjIM3+ck0u5B0E
MysrwoSNdVQ+uTQ/jxCrqeASIbeV7uwUMozHuGilBXp6lF9zKH9ut68VsFW//KnkP2lc/EVy0S9r
hkUuVzVH4VYJhtGrynz0NMrzFPXYvC3kbVk4MzNUqJonrU82eZoVW/lBpM5ZLia7hgCY1CNyESd/
AVWE1Am9ALCLfIXOpV4tuiayjvWk3tkWUKEpotznimnrZPaeXB0UW84zfuV6Rbt5H2f5yCXa2kG5
+ZVFZMrk+aOeUIIdxu1EK5800UAhd1JFdjDtGaBpS/jiJlITqKHM8Fa0Dl/SSLvLtNjZaVPyy3GZ
79AIf7EKXjBrl84i/2klL96cST/2eWPAnwuDfaPrF4OfG7Q+hHpBhfrIHF+1yrxrtTg4BwZGzHkp
Nkf+2Qeo5tm8wRWY1an5QS2OXjmN0RUCsKT0+WZ4QlQEq6Zpp23rU/2fKoPqZrvFpZghaklgEFr6
xTcMYF7dZVx6w12brRorvhO2S+5H46+p1vVtRY+0mzZm070ZaX1PxWzf+cSyBIR/Ts7P0nxrLSCW
RetiTkt+crbe0ATk8wSEdisOeq1q+kmMwAqmHF83jVlncp1VUJov2mB/VwRIvCxej/+HvfNYchtJ
1PWr3BfABICE3dKT5b1KG4SqJMF7j6c/Xyanm2p1z5y4+7MoBgh6FEzmb93u0+vgWWbfxb5lwBcE
LS7cfIbBiUwmC1zGYxzTkU0qVdwT26MFmFHBgG7CIP5ax3XG1CMzVoY5HUvEFgnMzZAztwyC+9iD
TwxnhvKFFazcijRXemkywtZhcwBkiEbYjQCoVkeoNnqUhamb0SF18J4yGr8NwZZrmYkRMzAc8dhS
N9tSLFlFGfw5FXilsye4QGZKMsSvGpoOhuAh7m4L4pO2ZZ6SQd8TAs24ZtORGsicNmuxVjH8gggk
RdESxj5AbEOAYN3DWIFKmmZ84zfiae5Mfx04Xb9GG/EIRHXDb29X1RyjKI6ZV7kxW48qt1ViLybN
e8UrR+dPquK7BZw0aSG4GeAfrZCdyzDMQ7DQS9KKaL8MsUwv0z+YQLQcsqbRbNi3kw3jw3IDLr+a
dkFXvc0daZFVGZOAMs4ktdKOjRd7u9gueZm58Ti79ne62zfEnFUpdS8NafCrvtHpYzXzGRIlD/bN
ZB0sRF5r+s2Sna7VKd263fRiZlSXT4RhYcuvzX0RUUXY1OVwSMLJX1tRZz1PZNDgZKR8xo9QA+S5
/bwURvsAq07pCtMGtSpMSQTrR+NRL2aNq5BNSWi9vJt4OG6It3OPbkI9XWIBFyyh6dIjMbnPWh/V
MOiBvoNXRNBpB88T6uKjzyRxVdYFB6igSbVwbBIpS1oGAn5Ba1XFg+UUy1MUVYRfUgKjzQEjHp3d
xkfjh64FvZKARgOZaIfnaaLLmdipFy4Uw7O66abTNLX6E4G4ccA7JbX4Tp+UzxyLkFnXakD7dRzT
yfIjizHNm/EY38eCilTMhKIKTM5VmX9wXfLYglYjQzpyT5ElrkuIWW+wh6t6seEISNAiFftRdNQY
T0a8m7NluMdx8lQXzScGUZ+HZrDqWRR3jtXRCKUb49EzUsFZo0FsUxqE0+UEdeZ+sy+tlnAqZnZD
WXSEUZrfGO+kuwQYEdxvot2msMZrN3nNq4Tc42JsaOSd2AvGZ4QeJK4PROQZns/QqWJYmOk3Nb1i
N7Y5W4QsIFekTDjZOdrscCQnJAdXTgbs767pmzOuLcN6qAeqmjQnnIgsZb8utTc6Dagc67zrCd3V
YVnqeJPn1GrglKg2TdxJtTqFZOjDf8yZ+YSyInrqgOejoMtfHCo4l9Z/siNq1u30jf7q8Trw5+om
0YxHpbqpG1BJqj5O4dIcBoeP/+/KYuNv3WIeqisqNXFzGI7+t2IZes8TP3ZFdUgNLz3Qf1xtu5yo
bzSDLx6ixacpbyk2XOadLcUdk0Mz63//Cubf3B64ozmh6oZtEBGjCyl9/sUC4AdR12Oeqg65htwp
6M07l5ChjTYSc8WF7D0zGZ8jCKh2fjlEtxapaL6Zk85SkWbW1iJHGRdGV1Jsqg9Gfkcq6nMHuXxk
uqrfShWoQqP+l28tBdd/cYfwrV1dxz2BDt9C9f7Xb42bIRNJObHh/I6qZNvwjuEQ3BqCUA/EC9ae
7EsSvQfjODiUbTBtSt8XzLYWUU7kJwat5X+btpXhRURa6a8lYA7gj/0DgYptcf5iCAwac9+WNv5l
ogfP7qm/VCL+6m4x/2Zu4Pv7Ji4Cz3f4GUpw/stWn9sEz4zhlJzqCobullZu4q7lR9gNJNusH1Fl
FGskT8NuydwvgxNzerBuEgJaqT8orS3a/uvR+7Dp0jgsjvfFlwgIJTrvHHn3yVRVexJ5x3WbR/a+
S6xbq8v6tfon/J8F7HmuqGf8xiiPYnR6W+PP7i9uLhvJyS/7698ym+5/FEU7Z8O3Iv72Dy/8wwZm
UcVoSu8N3n/p22If/ne3o6f/yzZ8w+Bh0wFHN/C+/GEDM//FKsfTdQgHH48WWUt/pDZhHgN5xx7m
GVhmLGwgf3RP3p+PnbOB79La+esuahBz+ftB5lqW7InE8EDBFmfjvx5kmFrbJa8gcKasehqTcdkG
efJkzXO5DmTAgePvQs24KzKGNKbuUMxuWu0u9/R1W2Q2QW1u9kg/XN6ik1260dr7MmrWidFm5hTo
QDYgD3eAva5Lt30YmRhtc62rNqjx6KiH5Y+u88EhsTfIqRPs+aOaZhuiU5zGif40460IqNALYrLf
4D/ke6UE0gntFjNBdyIcPrOJD/9IGsSATVoOKxvB8DL60SGOqCyw8AoRb0AGYFvDWJC36DGPsphi
puGbD2mOh9TuT0iOY3A8J7kiW+YliR7jBGEjBcb7qEuGAwOKdzBlWlo6qlHa8OfYOoyA5eRjrmmF
qfxrq6RYLjUhe7QsO2ULELKS5eYDgaK1I1AYTrFUKgTUcsQFuH6CdCjojXmzRKmzxnKUHl2z+aAE
jNJHJLGl0F4cd6i3S6IPJNSDaTBePeItou3FMW/cgMsc7CvFCFZ7k4qbcepkzSCWnmggh5b0RsaV
hCX2lusdp9SM1q7f18fF1IlN8FOq8yhIXiW+fyqd4SYOre7KcD4YT6bXmPZvhCbcG07C+XpK0IU3
kKD7JqPxUHdqYu0mN92J1txaTjCs3bnu1nNFlKTfURw/6DToWfjh9iKJ3yyTgJFoAo4qJV0YVxGZ
4gsK+sVtn4H2r4ZmpF608g4RljvPTuHRus/AKL81E+fmaYFy9t38DoE/dJ0zUyapExuIuP1mIZrh
mJXhnU306sGNmUj4plhNpfWOSba7C8Lqeqr86gosbkOXqkGykmC6t3h7UWrzc9Cjp2qnhHorQMWZ
IS9cWAPCJhvJmAZNPupopnbutrVotpozsdoVXaETLRUhGXMW2Rtewy471nDIPXM69BklIp472vs6
+t4A2TUxs9ucLO694eY7u9B+EK1H/w91XBgNeCgMxWNHx8youcdkGVClJ/110ZIRHoxTtaMemGrP
1KrXfsd+EmRsOJRf/QbX730/hMt2pLrtSORWs0kG92sXRelBn5DYZkhmGCQjG106/csE0LUeTPra
ram+0d36O43ZvGRqn3wHTU/YBl9zbbzOdVrAI4M9rohvLFrRGZLKpPvU4YKkE4E9iC/IBZ7aRW+B
2OcFbWdzbAIub01WYVmanZvyW7ygix8mVA+z+TTHen4IixGK2tvpdOz1jmlSs56HeyK0n8NR+0GP
NZEf08iMw56PRmICt6ZPs8P4Pe90mrCN4mfeEFTfuh0CwQDxbhWQq0gaphFCIXi0D3iNIdZFy3lr
Llr61XWUhdPyESfjCVsK8ZOckLaZ6X7Ubrkvc7++E77/3MBAtA2kgUNy+sbxc7qG0hc/ba6pi95b
1eKuOmfJH9KvxjR858LNl5h6ihgdbx3FurYaqw5jQtlPq4TC5dWyLMmXoDaI2rS9NSrXYoEbLTyA
f1DZ3LGuAljkVd5NkM0pLCwz9w/hZMvJqKNdMdE8MbqIv4Ogy3a26T8XMBcrw43tXZEaLkr2mLwZ
ondSeJaYKPJNH5Okv1CIpFPt3YhwuK2mKD8gH0RvYbn7cYkPLZPXcN5PZMYWL5nZ0oaS06dEeUFf
7yNkSprO+cH295ZnmodG+vqCJN8izf9iQwtQmyHImcYBUOvircwqguhnCNB+mKPDKICIERGBzE3p
6xAPwWZsUTI4hHVtybSBCaYaq7NbCuA40Y3dc2c7M8HMZGgbC6eLJY+uhtqAkRE59KT1AMG6G8tx
Bsio8Csm80uVCQwSeKcevywZKoM06Jctfp156FJmQNSV6+kG0RE6A0FTuqefRJLp1wWCNktggkiT
22XGftND2t+kTkyllP0JsEtLTS9o+MjTjZ+7nxqVGIQoBHtNzmwHOcdt5Wy3lvNe8oSoGAQRtb9b
TIt1OT/uIcG2qAI3jkPJWs0kepGz6T4u3rotOjI8OvRcAaYkG8H0m6hc7wjbxaRcl7Pzjmk6hYDt
pqqMQ1hSrOAH/VGLIFftZOEM020Ek/2aSX8qZ/+zxAEEGtkFjfTO8AJj1dtU3EXABgHwgVnO7AoK
UQBaEEAMtsQaZok6aBJ/YCCyHyQiEQNNkF+UbJaemce81meG+ZQr0tMBnFFKXCPpbjtgjhq4w5K4
h5AISOXsSwCRWiIjk8RIwgi0RAM2ISiaVnPTgGl3aIAAWtElxpJLtMWWuAszuOMikRghMRn41n4d
oC4DqyEui45Ep9zXhEohrsB4ZSzHwiRHIaoeJgxgJSJJsrUIDY4AgwaFCmn6lsR+fopEjGCmqAOY
CIb1xW3uFwe4ERKJJM60SMTJl9iTP46f3lAn5E3vzST4Fs4usjTQKgFsFdrgVzpAVgqglUpkq5MY
lwbYZQB6dYBfo+/iEAMNq+23GHDMjihZ65vX1tP2Y9rdGxZagmEh+btu77TkmpMC/DRwG7DlXcAX
7FDeUJp2o0lcTgOgqyVSR657vnaBoAqJ4vXAeVzbJK4HwsdoYw+dfIyHo92Qih5qo7PyAAURLUqE
UJNYodkgyqtqhiPAiL3EE/NO3JXD8JrOcHxQ3jdhx87VAUKWEo1M8K+uocePYVm+NRKxbDi74Up3
92iNX3yJagrgTXOqKarUxF0F8EmEIBEBEgtFhwhkCjoakkXFzo1QD9y0rir+77CecK4bCJXHAoi1
AGrVgFxTib36gLChDxqbec+WRGc55vYBcC2qMMq+I/Y+CyhXFrIxtqokwptLrLeXqG8A/KsDA4ce
askDV/aQbEcZuClv8IUhopYYcqrg5BFguQ9qKBcJPTcSib7cqHUOQtzzOnYAhpzOQP7nn3lrKi7L
swlda6hEBxIktFIyLpIbiRUkru5zcAJiA5jnEjkPNBm1ItH0XuLqhKDMx6R6yiXiPkjsvSDq7xzs
9VvOl3rAlgi++iFaZxIlF6jEUUkVRDKxa+5IybeMdq/We/JBtaRu1DPavv60E4bYl1VqiVk9vk31
nmpRPdmoAq6S1ZxWWJs/FiQKp3J4IhLMPwJlpPtKS2+jsLDFmphr66Se4C4zknkvOFJlDpehyfcl
Go7F80fI+0GfYHHjmrVW2VkqfwszNDzKb1Fcl4fVkrpR7/jb81C+bfJWNIff1l/uegGR45D/Lect
TuSRZJTo46xPjSKYqEg4VYp6UvfJxXjNJC+lAsgu/9ZEZqlmispS/+ZMEVzqcQfSK5fsV6HW6ZIT
A15Ae/bHPqGWfnvDRjJsjuTaVJjV5Ua/5IBJYi6WjF0juTv1FdRbpWofU294XgwD582UHOAlPU8t
nQPwMskb4lr8rnSTvgwTWkYa3BOncOf1bKOjpN/hGBotTKSb0NBx/reFYS25SvUvVNs+wZS9Ku0u
oOJDBoipEDSlQFVLv0hOu5u0yvXjOe7tnPR2SX7LPKQvNX74xu3e1GGkblysysu6kkdUIelZTxK1
hswPXSSrK1SckUpPUiSvXCLdoTlZQyKDkOSij6OTmWi3JWnDOYiqfNd8JEFlTMD9xJoZ0/o9q9f4
uZpnGy15w6nE7OavbR3s03mZHg3UDnOTPnqxvbeb4EsTNBlmCjQyNUPpXYrsYle5AQ3oxBoWVvVc
lAJdtJc/FEJa3XHl7SNinzZlT5kF50smc048bwlSYORhEvxj2dDJUc8Arfay5NAuzieMR3IYKO0m
mRbzyOKKk53otzWMxsaPhbcmbiI5GhOjiDDVjkQUUXjltOnV2Avq5IYgvzXNkiukszB2cZlaVwKV
K9W1q8kOqzvdnjaOlBn20/A+mNLoSGvEBiVDi2fJFJs6nNOTMxY/OcKfLS70x8ZnXqZpcXTodUp9
UOzO+GIhLbr2vmt1TmCOEx5nDfTW94K17/sUtodDfGsKRoRG06BDj5wyP6QyJnVJmGpWUrabqxOy
3OdmFf6kEp8uK397jnrUlxnKl+eVLeVRjVetG+HfqMey2qEWTC0ug9fvysm8V6Fvi0yDUzls6u75
hmnJ2s9oTW96cvUSpjOw10vtHCN971QTPZXEGeJCgh/XBv9+wh6zU2/UjiQWqqUmRQyQNst0dKb7
y2NYV+vNgA54pdbV0nmro9xSL+zlqy9vcblbtIiszTnONy3RiiRjBVF2mGmTSGVubZXlIevk4uUm
85J2PzojCqOaXjaapTeI89j/PeKsVFAYU1DjvO7ygFpSN6TwE1pJvmu1J0uAzE1eq27CdP5mtonS
+v17VdVWVCgyzltVcnup7ZJULvxeYF1VuMbZox3rmngtDzaK/5T6P+Ab4QH1fw3zkoIPtWjK6xKZ
Km/YROEXdOp81c0s9fVmhH9+aBZvPfgu1sGcn4ZP0DyNSWUePAZOSlzxT4KLyzrLxEhsjqafoYgN
NqHBLyvk5dcf1U8mGbp2nThBxPVQAuweNaqwq5hBJIKOswgCyPoshxjyHLe4Nh5CQaq45VR0Mgwm
FtApJOCLUj0mOagE1bda1AlRBYirL9OMFi2uhR5t1KdPzmxDZghCHFDKJZnWHr3h6yw1tmM/74lr
M/eKszcdOseovX+4yBCaJA27K3V/yqZyWbcBVoeEFisaKuycoOyQWAro2enopT8ueWNgxVZ+UKlj
eq417VWYUEvq69lJaUbUTdultLK4bG5D7mEXRQmWf05VmRKbnCUnfdrMmwiLxuqXZ/0pQ1Hr1Gep
9718i9/WeeccVhX+9ueL1XP+47uqBy5f7/LWSc3BGoRgZi20U3B5Z/VkNx8Zepy/++U1UUZN+WKY
28uq81M00wU1sSkr6ivM07gMyQIeQqShpKuZUvxTzm687bn0MsXnUNak3AfwKioPSiakVpbL9DJ2
HfkAaM0PZN6v3YUAujIs443VoCDX1S6jpEJqP7ncTK532wSxuSONm8y88SERBNB6bjaccOMhBVzc
crMUFKih6tTQvMvrcJW4XEwM+X3Ul9Cb4WmkgXvnefM2jAXZoprbntyC2D0PySfTAiOma2KFjrg7
ibyOj6jfEpdiV/wcSgcSz8Y9NJ8fr7l6rzoZ36veg6v4QsbxYnf7xsg4L0XDPu7yn40UqP4fsVB0
cTf/b8SCcEww9v9SBsG/Jfp/m29p2f2VWDi/8N/Egu/8iwQ334ZTtMinIqbqT2LB0K1/KdJJR/Pr
QrZe6iAsiiJ0nUgrCyJSt3Ed/kksWPa/fGHowiX6CGuLLoz/L2LBFX8lFizPdy3hOsLkG5KraIjf
or2gRCAPmCJei5U6tNRN1sViWXeCohbdNZFUcO1WB9mQysvi5b5a2em4MwetcM5qL6TvBTXKKDNz
ixQfFdybNXi/wOQEME+PZTbDTZuugH4JAk7jaTdF2p1qXFA3yLQAImMxIF+aiWfldMjwCJ+Ckjep
+7YZXImpRqFNJxZJBeMKMepjQWv9eony16z0vkazeCQ1Tz8UWGcqYzmlZbx1ZsM+BtQdaUxzi2Rp
kPVVL224POf62F/TA3XURnML6q6vUElVuyTyiA8KCfgJLe9hjJMrK4jgSxYBAFGVV7U/dxt6bfrt
FJAdaRg5VYk47bmiDQgj609RcvWFKbpnHPil9tLHtia0Ru/eyElxN6ZdV/zCZDt4SM3dnGmjFgNH
OXZwXRctVbGx/9OZIHbJGJ5sNA5d7Bk4nbobvyeqOR9vMPJoGA/stzqf7+y0eDBE/NWGsmeQyFCY
001hBtkB36ND/xKtRF+xD9IyZZnjZgpH8gKI+pdv2EXtG1koqM2JR58oR7aBw1cpMt1VG/rzLo8r
WuJt5PEIQ4Cbi8dSK+leLQmEYTZiJWQldQVtsGzVyQ3zderAfAhjQcnbvFee9xzM9RPjl3uvBc+J
DPAYoLlwTA5+7tz4jP/9NDFXbv1gYqXXWrqFrGG9TBUZB1RNRmH9ve4o6ytF8R2UZCIWn+tisM2c
4tgBGY1j++mJIIOgoro3RZJabJcWG1lrn/owBiCpdkKPJb6B+cV1jg1lbHTeRShnCzvYllb9ExuF
TyUsHUVRj7Y8fPDJ1cs644dNn5iZVc/5wHitK2Za7SL7JyPCtZ1gUelCQEa3m1bOyLl94UfT2rnB
yMa2dHt2vCb6Go81weNuOe8asxM7lw65OnPXI92DFTORTTM2d0XxZdQFIvaKblmD/QGrWPlkvKUm
mwpVIeSS5ez0IbgWk7+T+1Oll4dSpznZwP6c6S2a4yW7j7NjMWqo0pGE5M5Jc507c5jbtVhIXLBi
cLASUqlN5+9kOt3ivC3pbEruek+nNjglXqa3eaWRPzQUBYImp6/Mz94gq2673kGjBhgUxjjxxhxA
XavM71an32v9ye2MAtMyA/nKSw62MNFckWPIDkGvdFW92KPzvUcQvEmlg28gqCeCpPB0km8g0I/+
Mt0JD5lkOZb1Bvk9A39ckLXjrvrWuidtC199Ftza2ETzMH2rffoi+/TQCAR8YKM08MY3jdc9jykM
WObnW6tgT3bMbkE+lL1WXeitiClzNBp8y2Rcd+S1NE/jQKdk57o04XG9n+0be6mLDY5gaAM7fOgm
QQy7foXiHc/8nV6YSLnRiEPdzD/5gPc8tu61iJKItIk/0NcdEcGguWmeAicBQcaO2SLp9zQNj2TC
9z1WxLDsRJBcx3X4SJnxQMDsgDOtlL+ntemdFiZAqLBk06aFa9u2xSafYcHSIrlrDW+gwfln0mmH
0L8t/Oa5a/A1hxVVwQbHNPVv9z0Ff6AVK8amD46IX2XdisaAFUtCfxwlPKmX472J2sLt9xlXCXav
5Osg8JrmrfOzxcwBVUxTfKhNV06mP/lgiivTFvXG7cYfun2LQucwhd5dm8U/AgOepMrGx07QBp4W
3bNR0hJuzSaI/VJENFU6W2/hkoJ162mIhs9WlI96NXydKr4k1oJbyyTlp8OizS/feK51H/kFHryR
ZLY+/6ZNzYuBIXEwrZcSiThZSR7pvNj5aQeGvH0MZNn9MP8kUO55HGusMsnPKSyuUMbvNLPqtnhq
5nXXwW3A67ixvyFjnBZ0wdC0rrZmeavVND+aNlqavnjReXuCY5OtHlBLmwp63nOymoJ+Tyet/4lh
5afZR/ekLH4uszVtp8jjTWLEggwRt2Ro5OtlwXxKudBtPFhXYVYc0sR6C2L9hxuYp7K0tG20WD1g
sHsdmMPOn8Yrd4ZeGfLlHlvK1aQ35AgMNd+pWuv5BC2YfcOXSyLsox6k2Trvrgn5mdL83sqDkm2m
cR2sbGra/VNcYn3pjH2WFQ/ZkP0IE3FDCWaz84fpmycmfeNN5T10zjqWR9e01DuYZOrZo+gH7tTt
MDIXDqRmNfGbzThnG6F9dVpae9PWP9RYjQgDHTZE6vRrxiu3tJZ+Dri0iNOgqL1YPjozfJ0mJHHe
vC6HJMeGVotD7DBKJhvxSxFAptpgySvNm49TLcq16w5HhKnXk5bezxHDCUr2bJeTfKHR+O2Me91e
Ho28h8CB7C8pjMIEw/um1g0omLdJOiTeDPYrigtr232bpiZay73dNytj33qB2DDx2oWT+R6OMQXy
rfjIRfMwkKoZxsnez78UGI7deaJ+s6PFyr3JRvFSGfYTXRAkb079e+IG3R5j4qldxLrvHQTOWvsI
aAMrN2rHzj8YhFivp4nu0tJ8tJboyvOpsadgk6lruvMbUpakHQ4ab/KKZ7/2d22VfrNGuomZDb9W
CzuiTqxQ5WA5g0HfuHbF+Q5/s1a6ktwrmc0v+kiOLfsNXuR1E6Bn7peFPJIMHnDM65Vus77S2XOL
YA6uGVKsx1Ln6sYeIjDZhEV2cCrptrJO6DqQkMTLiz/lV8yWK/7j77GBUCNZnO9Rau7JMyH+YtQ+
fCQK68rGGB0hpEfL0GVI9to6+9ohft6XVULKFGabdPTWup6SdYEOE+9GYV7Ftrnpe8KLq7h4dioO
cSevvwmLENSZU07T1D/E3NLPWr+IlAjbRNb3Fll2XUl6Lig1DgfxUg4crnj3X5mB2ZX3Eg/oRoQb
vMF7R1s7at5NL7ubnZLG6jJ5dPIAgRD1AprP8MlNlk0zv1EWdQIqJ2BCjznfYJ4R+fQhqirDraPf
VuID0fHKGrNnw6/Eyn3P0c4B7oXGQCBKxhkxt9pnz7KSdZbrb5oG7ysG9oSAzqyh5SV66b2h+XIY
/Lgr/HMAA914soiegtgccTw6+ZqgvSfDqz5t/174+tfR9r63VByu23a8Tltiin0ruZkjPCJl+RL4
qOeJO7snskJnJg0WLCLijTqUPvpobTRpZZu88M4EJLSyI2GPjI/S8J0a34+kDr/V6XIbieQRETtR
o/oNzbs+sUcEDbdQxFgRG7pbdy0JLGRsTq9z4XfsZPXT4omvuMivShsM0siyp55QK9JMBGoM2ulj
bZcn4/1Yhm92Oc3bIo2u7Fpw3pU6I+xiWmE9ayY5bZpD/KGftJsinr7AmQacvKr7gIE1P4Uwktlp
4KoSLkJReFfaKKanfO+bRNKl3wvD6FZY/sLc5aLlzZ/A5Ws9hC1sXErMvXmBfrOvGJGjbffgGcud
PM7rMUDliw6BPJaKavD4RvfBY5cIrsSlaVbgTEyQIZARnD2SKsBndyEfQMkrpZawjlb07HiwuVqB
TdSG1VxZbflG6mm4c+pPLAOPdIfSoJtF3yZvJI1++D6jbzVBfhlpfyCVIIxFZ1uR0PDYa1a0ynrq
dVArDXQgH4ygfzTMfD/b47XRBFeOaQc0wjVf+5BghhH5IRkl9FNUbZIcktj9Yib5Fa7Nn1HHJXY2
sNmZHnn43qEDWpYJcQ8GmQ9rr/E+ow5QTC/GG0NP73wCPrBMOB9dhjClcKH+UnnBm9Zcx8te99bh
2LQ0+ORHz9HM/azXXP77J6v0PpBeRox7vT0nXDz3OAJc9FO6xfi/b90VicKfnHAeRUQYWvAwVuaa
1JB10QHrlVG6LeMEvh/L2JgU1Ej7xKiRp8qQ+WWyiuc5DLn8r4Mcdw95AiGTDapvI9nEqSXWFQOC
XdPbNma/6Rh7C8VuaGKXyL1D8nFnVlWLKKM9djXZn13rYKfOd4PZX2OIezKbMVprQ3noF3Pj6f6n
Fc6PrUAL1/T1/Twar3rlvQdVcq0lDucXnQPMQ1XsUJdH9yY7L4qiUaPTPeaYQtHznWjnB+hmJPR0
RaRLfB0VnKFq/5VA8HBHFl+yFbGu0y5j3TWCvJbOeE3daEt+1r4OpKF0zA+JS8Jd8JyMFo2wmRzV
Wv0KPRsXwHgkvyq+QaUT7WIx9bL45iBmzlE+pPgqeA9GozvSo7fCh19so2dNd4xN4YKTtbMXEIpy
LaQEKMjdF2FFrx56r3J0byu2a1j1667MfvSmvjdq8iBM1F7DjzgKvofL+MV37Y8ey3JoMd72vRPz
73urcn8ixXsIPG/auDEiVmKdsHmi0PbppzXsz8QsjoYxXTfx3WRwvQyDcu9RQ7XKgr0hiF9Hs8xR
nMELj3O5jdGZrMKyeiYP6NQljiyjY1Lr63SnL272La+ZRC7krzHji96j5s6ioJkKGC7zvhZddzGy
iUW0W+KVfySetevDZ5vrHrEpn/gNCCCxYvdQBNZK0abqJlUwg1qkoSlcOY4Rb9XdHFVNVLGvT4t0
thRErYSy2ZFYvX+XgfnhXRTX47ErkPb5VfVdvS6bMApXTR1ufMXTqpWK2S4kFGw7lGdd1k2V2WO+
mRAZDn11pocVITwMhjavpzmbEGs13xT7q26QY+z7pmiHDeFfqI/q0Vl7C+rN9SzNZ5pE9UN06lwE
6bgdRuBJX6GtjkXtNpGKT4PEcp3UuxtJ4dstZzCGMNijPdK6JW16mTt35HTEuPP+/LXE9eCFtkmN
RrKRn1QHmlpCl82HqUU/n3IASzMg2Bm/riSR/Qu/rO6XWliQmrivDUqVC0SIy1r9rKzVLCSrEu85
L6pnUw8fE/4jzXznRcRRW6dw4oP6vKltp3XQymHd2zKZpwuVPsZEwpR2BgouGXe1VdKOa37bIYi7
bH/1CvXfUevOu4O6r24o2iaWqI8ONRxxN/aPipWV6qX03Ap32RvUI800MvskJRQNEptCfUlTUWdd
WJqMtoE7Zrv+oFB5S9hmdN6+VuEOC7pyscv9wGavAwIpumMoUJGRULfpzPmRE2wBb8BNnjgu+ZnE
4irKV2cOdAgJ+XZWQDvl3z74l++gFtHiFzivIvP8zPN/L450xtA4oKGh2DlwWJSnvtHKg9PCVj1m
WRqfN+6kOKRfjhrPdAMyFuRG/n0Lijq6LeO9py0tfd6FsWwTWle0Ptd/kXsgjziZrmx3kXuV2mql
PtznzTjs1HcZyKzKnEUnvMAe4FNyDvTR1Hbnp8rDWr1S/bv+4zo8Xcsq4nKzUXvCkCDIS8sA/Ifv
bU6OS9CKubrsPvIJRI3xBKKoxyqcD4pTn3p7PMwFJDeRVoULLBUo6uw/fq6k6gNquSnHIetZfbb6
SPVtl+TGY+jG0LB0muN5T5JbX+1J6u5lXelaW3lGss3F3QZuPe4iN7t3Q40dUT1f3VyO1l920fOi
enwBBj34EgeRG/v8kg7PgfbatcXu/F8t6rClCaE5Xo5w9fPUS9Q6dTeUe6E+DDtYKTaTG+/UY5ba
2dUzLq//fRdU99V/TS2dX6Punxd/e1zd/W3debetFJesHipzRlF2Zh3Dqu1XGRUYqOzXOuEw5+1j
+nZPaX0LeWvuEoJOPLtlNiTPN6NjulvHvSuW7gHvGXCld43bbbXo5Yp8i4fCE4ex6a9sSTaCNZLb
fFW2U7/CEtCBEaV6cxCavqlqDW3ejDBI3ZR+2VEY2Tg6rjNWuhnZo4z2iExDnUXlrhkYa68YULUj
w6blTD7/nxcLYup2o4cpKqsWSjOeZyL9rkZ5Q1kbVwF1PzCd0lmrxd5smkPc6PtRTGO4820nvFIP
hCEXCgfa3SF75Ez5KrJX8cBq6XKj1k1i+oOuPy+qx70LY3x5+T8/fnnneHKh3xBFT9c2/NTu8km/
vN15UXHTv6w9v/UvKy6fenmXf1p3+XT16OSQ5xQ0aFpEa29/e/Dy+vPHKQL8t7endj7cVXH3cn67
y8b57Xm/fNXL25DWMq1G8kk2l4/CnX4wMv09KjIqK5UX+5dF5chGwOoTsGWfYw0U/aJIRHWjog7U
knpA3W2ndNcHurb/RwLzTISHKdKhdsKiAWiOcki52ZVV/pf7aV45a4AqBqHqvP974IHydvtN1exK
YTwoZsZWTK4ibHUucFsbuf1KNWwNZMIwFnMFOC3aEm+sk9N05nRqNYTo0iGkp8XbMl+GzyaqJdK3
itBRRdo6DskyLpyDYmkzYkvYXlLppe7rUn+l7qKP+JrDHWxVaoIpD1q1xEhiT7JbA1IZE2Gl0xAd
MrWR0gpCTRP4Y+j/pT15et2eqj+XflvXNLrLLHTEgF3DYHXG+O+bkQDo03ldok//w96ZLbeNdFn3
iVCBGchbgjM1W5Il3SBs2cY8z3j6Xpmqr1TlqP/v7vu+MAIgaVIEQCDznL3XPmRFFeiqJ8sLRhKk
DjGuWXU8ybD+02tvSIHB52PJZHIOkMqwWZYUiWDbMfp1pHQRMDCr6girbbc1n8OqCneqvaa6bQmd
EXSzEnPx2X1baIgHzK6pGMtxXfMXg0Ed6d8es+T4kbnPe6oGxR8duI91daDHkppaT6CJOpzqEH92
5Fx1K/rYVuNLJCDoj8CEyjELNFUkaGp1KaRGRkEqsqT5OSZAetQRtFWw+ecRVQ+mhNpAZiQZQmVo
ghzqDi5XeYWesOWxDVUAutqOljTdN0X+5MgkWHjaFfzoKu1Pi/sK3xLJjZR1fi7+7TEqMMAyO2gl
hoU8R0bOqUWP95+qJNzoz8eWJiLhLqK6LPTQ3io8w5p8tyJRn6hBOugSxxdH8R/VcYrUIVKrA5eQ
0Izi/Udc/eeRUAfm8+jErcEk1VuWQB2Cz4XqjH5uflBIehfV7JL9VIdBHaB/O1QfKo/KrI/QG/HW
c3xq3GF2XaDplSO/j0Okfnl+OjoBYDVaIjGJu6OsqC/ecsxCjGQB2LUWwYNVnkiOB9pJKw02XP0e
0knYTXLfKU1P7kNr3ajtj1UReWOgx8yf1S7U5X782N9yTW0a9sjcMaEBJn8tSUpkb5f5Xz9hFWLB
gxyoH49aGJWbnAi7orzt05p2C59kKY4+jEOuDLFmmDjaPezExHgc5xLnRSlzoNWzCq0SgiLeYWJ6
/g1r8rmp1hTqBIw0jQcGEOpMi+Vu0KQU9P+kFf8jaYVtWpiv/9/SCubV1T+8mh//4U9JhTJk2kLX
MUnizMQI8Zekwrf/8A0ptRCu40ttxN+8msYfFDHo3VJx/TBy/iWpsPw/LOHphm9bpmvg2PT/N5IK
G/vpP+zQnhCEyDmOB3WWBJnfnZrhBG4sLone4gTcer693IZi7jajA/OwiJzv1oClxv/uj8ZDLQhN
yAW43rHzXxpB/oVDv4eqXBTuWns80Vag2MDzwkpXlK3jXV4V1F6mOTxjdluPJf5DR7T3Nf7lTT1S
TCXl2AzgBWdbJEW0aGNxWtObqqcPu+R0kx39Ncv0eOeVPr96JLMHwm/iY2FI5UQHB6sbzP8mpk06
cn/fJXhOhcNeMS1qLL9pTARY9dCYhH1aNU9g0kysIMq1m7xOlkOlaQe3NIFIdXW4m1frRo/io7lm
b5rhEjJTU5pe+KZ9Df9/oCG44poQNYlAXSo2Umm990eNIGvhviywZU5/O/P+tOL+w3rL4fvtr/dx
9pLH5zouQhzXtn4L5gtjuv7ukDRYFMKXoqEUXFvFfYF0HnOYqA7Liu92+loyE8NaifWjYQJ3slv/
K1kneFLaCKMjHHH6/HmDdcPcuRNBPn22c+cUWojnbM0Oy2nRfB9r1BqWSe2k8iNcmNQkOye/WHmJ
4RaVhmGu94nRQJ/W2p+FQ4BGHfYXsrfyXV3Nl2WMKOut1xkXaIyc/os5Rk9e3VM3TUjXWcGKje7J
yNLk4vp3ESHnm64ehj2Di6eVhIpwPWqjeSq0UIAHW91A63bchNGKiHmbwTxkyPO9jVdSM9zxfSnP
Q+PbQcH/C6YYdrjR7roI5YbhjmLj9j+UjFQKffw0XCC7I6SNzeKY2+5XFNy8rmsGKHy0HIDkNj19
WVN774dM28Re79zG+XD0THTxOnGTGzqRmIYG/aqZOFummLYoyqnTYruPJd39oJ2BSfe8iVZFDWAa
+94uyneiXNKNOY0HLy2pMS/Gt2x5nEfcSNlsf/Pjk0EjZRM2/V3i+EBda0zJBKxsYHJessLfk8fy
uq7uToQkWVUtZe8O0/UmKbrrxl6tvR6j1cDxdfDK8tuaLX7gOoVO57fZDmP7UuMFQsqAo7OR+XhN
ZdJD8LfU7y+FIIm86EvweKmbBwkEuFszHCCIm1srNK5QEQ3Um7/4IGCPeYsmiWpqgV4S/Pd8Lrye
JAAipOJ1lS3mfZyU3zSXHjFRFuT66mMJOme9p7+CAKVeXguAzaM0QTflc73Yb23fffdyIGb28OL5
IGrHvvzRpcm9Gbf1xkiS2zbrdfbj+BWF1OvqBKAEZRzMArhFW3eRP2zxrF3qldrSrNsvwNywO5rX
jb62QYUxNFmIRIElTQ/EiA5ebRScP4P0rPk0cO3lpMcA+2KK/v14uyCAiM3+Kq7aQ6+lhP1Mpy5r
3z3z3hIjvu/iiZiGfBfp8zfNcHbNAH/RSncrnRDyX1ggyJ+5489R1eC78pB/eflWi4eTQ+Twpqri
wNbtr37mPcpyl62tV2nNDCSe04IqYoRMDGHAgIRqTKqH1O2+VWb3GucgNyPp78S2QNLBW+8fLaYu
mwrT+Kb0j51hDPCnQwMvdLr1wPF4JezMijmXl3/vfP8X0Spvbb6cS9v6pnVxTZmQC7rXpUE3i7tk
dF5Sjidc0tssTC5Zkx76tnkihFCO5+88x3kPHb5AaX+zl6k9eAaIzTJ88FPgKEJjGhJRIdCch9xu
d70NbxtoJL3KkL7oWoyHIjJ+lvzyNn48S+1Q/jRkyx7dIZHNLgMmR0ftZa4V+CmSypKOqkjnVQ8e
plYjI8Nj7fOUq8ZSIO6wbitEfhUzNd75nny6u2TO7lN3uRGWdqw9saX1T3CJM0Q7xLJcrgW1wO5m
STKLtB0ECbTETx3OyVRSY/Lwu+kUVyRIfEFE1wakWOIfdU3CfBwixib97uNzs37dhm61p3hNKTT9
lmfeVv6+l66SfeP4AvL5hMl+Z6GWN8j+XO3oFZThslnJCEK0j0iEPjm8c5Auxl1YG/fyiVR4L9m0
btxZfDf78CFCMYcpAHR8iPrG99/82bqK/EuYnbxORPuwGV+g5urIphpDNFx6D1W+zrtE6EHcDB1D
YJ28Cmm8NMNu4xH7SYSBA4LdjR/DyTHo4Q0njN3AFHq6r50R7Q17umXqcip746vl7OwUvnvmeUQk
Vl8j0V6yxHmhxQ5uabWbrftN98pk2yTz1ZrQTEH3syuHiPpsTEYTasFNPaCLG3rvsWsJL3GYXaAB
T08T2cIBUbo++Y/EydbWs4WbJM8NOU42p71lW7d53T6H8XwHysALCKV7Njo6zVn3I06k8mywfliE
Z1S9FD2zgj4a0WcxtuqpRTQPtS3w8frcA316x7H1ZsKYX+u83IKz3sZizbmEaFMACn7cLLSw3WzV
Nljzf83WQFaGCOao+O7qs34mHWVCKeJeiQlVPwRNWYIYa0huzm2EgAfib3Gq8uGRLJxpE+kL1xfu
PQspG05mvBdNO24sBDFeNvobmD+vGYGm2zQElKSFX9t4uLbCQWxISysJutEPlg3+MdSvC48piWk6
GpbiBZEb0YZCYKup8dlNi/8lxbyj+d5L4S9iM1CG2L6ldQJNf90NrmN9cxiIpEjOW83sN6FND49i
UrnLWu8GvzaywIFTse5djCp8QUCobiCoTMAyONKOae9s2V3Twb9RIQPhUVv9bWzqZeAXor4mXEW/
9F30Y/X1x2YeV6gUgqwTTnitI+HNMzbjoFc0cHBcTG71M9FhoOZGRUgabbNiSQ/M14jwRaaG7TSE
g/3YyzSjEZ/gnCNtKLw73Z442Pb0Y02snnrDcqCi+sS8HLgrvDUuLk0weN7jhDU5i/yz2SOu1TfY
fzGuOUCw8F/7XLfCtf9GQBGEUU6J672Tp9dTOHxdfRufeFW4OJGvJqj3yFpQk2X9q9x15L1gDuN4
4DB6iZrhByEmC6eS/jJ5sjlaThtIsl8jo/iCEgBGam9g6DdevNas956dbHo7/zGW8FJrRts9OgBI
Vs1F5NodzbA3mxsiQbsE4ITlk1su6KlynLJNUz370bqdrPwmdpsTQT4PmjndpkCmme8+Mvw8Exz7
iIDAkfJlLk2rOBli0/G/gBA6T+rbcXsMQP5uSBQCycjHWq69NzPxBar0zy4l/WeZvWfcOvcj39C1
u92U2Uc/vHGX5lYTLX84aaExdPkwl6kxPnpVIXLQEd/XEWtJlBEvQ30EIbm1c2uot05Hd7JYvFM/
A7mku4ziCCMEl3pjMXdNWeN/WF5pHsJNmYzjrNnMmfPFRE6Ge7ucEi8AuHPGx9IEKEJJ8HIZ+Yi2
2teuTULYmuyoGvSXSkx3sPjMnVYRadKUJjZ4kySOFscksuStM4zkS9jIZXp/3KcmM5jMtqAIpsZl
KmZc7VizIfM+mdrAWEFL8m1s+49phnSoXDsO49AHYaZ/MQbi1RIw7E56GKqInz8QNMYlwxE4/M8k
ajF2ruDY/JQdn01TcrWYdPdxEsLXQ1aEA7a9Qa6qP5TlzI0wSu6bgm5kJjRtU5d2wwWLhNUakUve
nWZUFlsN4w6IdGtLHAguLZM2FpmRHMRJPzWedsltLNQLeWiEVthb9MzFtVc0EOc8PJMrxj3JXR5y
aLmINoeNBtWfS5pbBbm0jqFcomoHKQYPorSW9dJ4NsqFLu1wn5tqzcCf1iqjmnxykuY1TdrY1JMf
/8G6y6XVrcswwXy+hVpDszzuvVG7a6Q3jMwsbK/IdkGZH+JodU/a4CHKJaO0IfuEwokmzXckcFRn
tTDlZ6o3Ups1vr0yTcd9I6u5s+r7qFUCI5lfhHUQ+f7rLBtNZWyFQelMFPqgBp9q0zgVrQaD0UOt
lmBgP3ktuWtM4AgC60viaSLk4kv4aDtg+9Tby7dRa+ojIlUvVu+dywY1toV524VcmCItI0hscQnv
Mwqd49VMV0kXeafRm3ZNQfhdnRJTL1pdv4RiiDZ5TFRrKuSMyXLqg6V1Rz8hEVolJpNgGd/Ofmzs
tQXpb9N0JUR4BJHSfnsTh1G+myez3dbw3vhVrl9QwmukgvbmA1w25NqEKO0ZwTCay0lTjNANb22p
PDM027l3TOw9ZpEZWyJ/zWChgCT1/dYOPcmmqAhArKAHMW6fJOQo1W+zmALVWL0xHqmgRIrkKonb
514m8iZjuSNQcr8YBUgYfBl3WsHgwS+QgcBU3mtGjfHV4PM7Z46uptF5pb7wvrZrdioKRqldG54H
DdhlXp+IZcW+r9X2Q2ykZ7EMA1Vo5Cxux/WhrLlV9EXNKDB28reVG5KfwvHIwdZcAGvXOOJGa9dE
7X0BG+FiGq23o0r+xTbM+XpamUwRpNLt+6E0Li6ljhhFxK0x4x82S+fEHN8+weRM76GnuZuInwxD
jfL7SF4EyYDnyuYG1mlFeSkNRmIo17qnCFjsJtYEo0t4OuCuxvzF86L7KkSybGbpvJem4sdpLX9Z
DdfvCdcELZP+JKbQwto6vTZZMR88mMbXnCL+1jf7ksl4FB1dk7Bb1/MvE76qC+EVsA4elr6meJKj
w48Qk3S1WG5td7zLslQcsiH67lT9cqor+3s+ezFB4WO2m12Y8ugU05s+7JMbzZps3HCQswbTPS9r
szxqrmZssxKErZObD4TH+4+R1pUkiAxFUJloeprOvZvxziAsr0mBG1NGrGXqm1cwHM2rUbcRLSFN
Jr862ymoN5GQd1mNpigZ5utu0QgVFuHNlBr50bd6PIbz9ARsgw6KgAS7enf+tiyH9AH6jrhKcvcY
QzVCfL88EOFMi6TFhD3V9kvitojgimzcT47ln2KSAFEoRSaAVe6qevMSMhrZchOzTp2TilM+Vju7
aOubunHyjV1E9snN5yBxrLtoynQAH8j7MpH3x7wzAU88GqD8GKO7AO3R+pkmIeERaakHmP3nBDX9
Pi7CHwTU1Q8GKuW0HL0DYHjE6IbDDjPW17Gds2PSH7RZr05DmV2sUa8uDmdu27lkJFpPmG/O2DOs
kzeRGerFJYGYRvbglcPWCPFfTmCXGr1ItrXHCTGulsZwLrpEVGWkDJ7EKToC040D1BJJ3HyPE0/s
KwdyQWNnzlFfmccbTu1s+w6MlanF2gULbj9i9RtavOfRMPxM8z6+HWZEZoX1PApGMvPaHuppaYH/
eJu4iYqzAd5xHVbrZBAAV4/4C4oFFyxjCZM6RPJmJdWIuDjaaX12Jv0yuicH5Ca0inGXwLdiAkLO
2oo0u9Qutb/w7Uji3Nnr86rnYk8OZXlIUqJ4fGATce/NFBSQYC39xZ6y4SIbbu29kxSozVeEd6Fv
zweXkOTAH6z6EM8llgdtuWU8ne4x2/inUDus2SBudYT73KtzjUTn5SbMVtzDRD5w2pgCK6JwbxwX
rYzdlnBH9PBsI5R+crTppR8N/br92rRa8jjMwzajynEH93JjzgwYC93BsmXheYlymxx7Y0fHSzp1
GNq1Vcsge8q2oPDM3eyEmLRn/0ckncHrNDQX8DNIpcHfyWQRaqX7OvIprbn2E2HD/REYK9MjKnBz
nopjrQ8jgNzyqs2e6Flfe2MIW6SfQkD16EXrS1HBpVjz7mJWnX5PzXLjd5yc8H4nFDaotsXZkwu1
liRXdcMtWWs0j6mRXJ3bK6bAIXfHWDtHI9ELC1zUVNTLLtSpJWktkXpBrqGeX6yBso1GlG4eN79K
zSCMRsePnVIv3hgyXjlR+Wgq+uxjNZFRaAxo8nPRnPxy0kOMsTKZyUfa5TIuob6Y7idCDTGjMoEn
XbUAzekB/unsbeyhtGOG4QfqIbUgnul5Hih1oKOi/WnLxJHRM8c/VzOC5TC1AJUrHOI15UKtAa9a
mQf205/b/ZInWz0lBUlZ5O0W8IZaK5V5ntIHeWhzZDHfKUkRpTkFFQv81pyS8PCXqd1MXbHVYc1/
PBaqocvn0y73/h0JVZC+WjrYmSB0+6//q1zxavHbY5+bug61d4OlzAzaiDno539pPMazUamvv7+h
gSOR/qskEXysGgjmqb5FxQee4G/PfL6br7kjGEKA2L9/A/Wazz9IbQrfqJkCx4Skyi8TN6G76c3Z
g0rIp/7b//i3xz7f1Jj55SY90io5WuRCGG1QoOfocqW5U3OxHndVnO7U041NH9qcZB86bR+SyNPp
trk9kzoWXgj6mOIpMhe1TYZqD6oaQWUW5tWuXhYmb0SgjVt3HGQElPYlL/1HGG1VYMozgN/Vu6Dk
s3MqcqJ3nOIVzBdOhT5qmeBDOMaXaOZfRL+ei3BuDhqs4OWSw9oAUUPUUSQzBgAxvs3lemrH6Udc
VNMeC4VLHshg1iTbYSJiYMENcnEIhPLQP3AWYX5inO6MT3aGB6vN6i9J4v2Kq/pWOM02ssRdZUTf
gCdXoDuyGyqxv9oBG2ty18yDvpmHxNvWdB6Zdr/Qy8bDASvOKKzvbgcoi4JPv9FbMtrwWbgkMATp
Wh+1Zn7PigKeVT3P21gDKoR/lE/vl2tghr+IUo24x3wpJ/spzabHuFnq3WD6d6qDQDSBVJRP79bk
YGFgZuSa9dfW/unPVHIdknoKfTyaxWnUqQDp7YQvMu5/2qUWxNZMpmx2KbToYBrRG2HKCUUv9ONW
AIvhAjcvZIAY82nTtmf8lw44bwfEvFFUftGy8jLB+u4BfGYNJEHHvjWd4TmhGBZTTM+b53FxHpyq
IzrDtg99ov3ooBhvRZfcms38xTfWJ8CeM2RfHHetqK76tjvWWnvOGbtlWZida0S4R+LdHmowTjdj
+MurFoZFDTi4GFvEEnZk2ynaFvDHBJ8Ge8IihgzMWouTZjMRwOqL/Gm2fBJgpnXvX1oGW0Gd+WJL
hB3XZVw50qIa2CnD/0hrHvrmacmW6RcGK6ToAnzR26JN+2YOT8YQ3jRo/sQorvuy4TJpyeH5je6n
j7YhSAyuxBdv3qYEjDjkA/TjNeFeRxgyqH8R33Y25U0N2hhhf6ORHarIfq5x8Jjp1znEnhGFg3Xw
6/RCr7zYATVLGb0mD75pwlNz6++VVfAndyS7cCE5WKlFaOFgJfupcZ09Z8+EnKgxeBuxbEOaSbLl
FQw1TYiCaLyNXTsIxPElZWCl4aIzkAeU5m1cpCPbpvjRatMcrOYIYwedhg3bU8OYXWRdCASGHVhP
kNHFwlyQmfrZH0WwPAgt0YN69X94Q35re3YfmHOIaK7B1lyF9xiXcL+UGQnnjGB9y112nhM+JfDI
Sr17ZlJ2Yi5BLPHIsbN1ganUdgCm84Vr3Mv80tcLWpGfVbLP4uxLlYtf/qQ3u7GqSWeH7QqikOuB
MN863SKOtZu3WBXSwKaiGph5iVDcbTYptt2tR/3eBHGIPYwkFwpBeUJHonOHjT7DY+OSkh0zkC0b
+k+zPfibeiUrnaT0jYiyF4JqTsOMRcqharqyC+pSc7Zz+ZZzk9ub8reG/4pJy7l2jBv5jwyoJMgZ
ulLgtHZZz/1Vc9pHTniuNC7aU9H2YFEHf9tWlOyanCpDu3JzhGnJQIjIL/xLJPWmZDTESPILmKPJ
VA90b1wALGZ0U9Aq4G4GxBQjEVp+PDECJuGimbs84s6dExtX9q8d5Z5LR4b3fvWthW/bztsKTx7t
W3ixfvbSUh7ZWUXrBFbbfAlzD+qend9m3Uq5SXspZo8G1cTvSqq1QvfNrETI38uOJNee/hdpKcxW
6Grh07SXt84R7/BkKfJ1xpt/iNqZQIECIO06gzhpf7ZZ9pCIakeqnQ/INnqSDWm6XbBAiBY4+G5+
aKcGB7SkyHgZHk8i8hB2hwzpjWydN55D7sQyEWLqAzoviwK6Yi+/fu8lWx/LdNNaDpU875A3ITNm
m/ngTA6wx/wk6Bz9rtc0AJZYcswm7g6puUQ7mdNDI43oLE5B06bnZ/8afWbDjYPSU7udZcEez3ga
lMOphEy7NYfElREg2Bu0dzNOye+s3ltZTzfHNKX70VaXax/kujMKADyWlhzAWOETrE+hubw3/IJa
ys6aYYDWpHTTL8lrOP+ataXG6GBtu6q9mYjWtDRK33jIyHEab3T3V0bJYF/XtA6oyAQ9LtHYWcsj
M6c2KJjMoPjyq0VSDbK9TQ0WsZ6DO4+ucZq9W7mZ75x8pSIICCgQ0XS/4v7JuIbWmvPkZcYFF1eN
a8e81Ypx3g2G/a2HWbXh992C5uVvygGilBqGlbB0bwlnGAK37MTGn/stv3b2PgChgBFE2qhDYT/S
WMOzI9qCC9XCCRHqLdJ27cGXbvqiJsGqxyhHgKk4zJbItpiUc+1niwKSugGdncEhvcGApwt6oHnO
8tu8Eut2WScJ2g0sqzavh6GBQ1l7u2y40fWy2dUD5jICUoSOKR9lbBs0K4MDM4+OquH/fyT1/w54
Ypvi/0tSv83wFlfFP2EnH//pP7AT+w/yUTjzzD9x6J8UdUO3QJq4oHk9U0egI1Uxf1LULU8+4yHL
8ZHe2J4LB+U/FHXrD9dwkDzCYkE66sBB+V9Q1E2mRv+UcvAA4BQTgY4EslhS6fOPgIV2zPxydo0G
x4h3yStK4dPC0NjLxJZ67fNEeFY9rxrjiRmzqvYlg+6O54zyYwwMrqS1fuHGwWVCs3PcO/B4Gpo1
emrbJxFq2lm3EcXZNiy7qLUY053iqUwuDAJq3SFIcwztYGr773Oj0xnraF0V+F8Ir97ai3EUseAX
7mK/Wq1CnOkujNs0ZlBDIr2Hhs95rqk1Bm0HSwlUl4vCf/YktMv920KzA9JCyU/VE/KUBRG58nmT
iibzUrnaTJV3zoqIvHktexa0A871Ev25iLraPBOVzuzN4d6gNhnKkhmNNAhS239erJ5Qi0T+D7Wm
3kWtQXXuNsIpdwY2UMglv+JuYsLhFyiM9Ly4qIVuDJiN19A9QsIEy2KahBIy6f1Y66ttgXcuoE04
Uo71+hMcYUbXa36hF0aPWgjtnrRib1+FV7a/Giio8AL4Fn7/z0WKhzmAR0dPMoOSDOhzdLYj2X90
QMz6QubbFY3hddfdFK4DZaIz00MJJYYpUHFnTv476bmIWWlf7OBkkkfL5DBOyBX3R5Coi3cfTmm7
1WPXh+Dol9yUS2axkeQ7aa+DD1rUGvP9CF+RjNZ5PWL7vbJ8UOn4DbwteG8T3KtpXM/TYi/IIOga
i8jVif9Nj3q8ZCfNx35sdsRl14MRX2nLL9I7y+sRZt6Wv+Z66srjQGp8m1rDVbgMoIDN79EE7TyZ
XfrDiOiuG41NgxjlreVU3BZaZ4W7geQzyccvC9XqORPLlTsPYtc6HeUhzYmvcTVxdvZrvp9y0R0n
2zp2dVnc2LFkCxbteLCmiLGCkY1oUNppOdiNdphtdDi+Hkcbs5iuYHXYxJT26F/m7gJswLnS88Q9
eP76rJ4T9cTegw5chObI/YYXuCnISbPVDgZf/XohmuvakH9138XPoybtoAmiWvncKhduIjnUjreN
9fXJjVK0IxhBN0tWrlftxNea3IT94eQ4ibV3b+2j/bpwp55IMCXydbh2BxmY18mpaMrwew/J8R+P
Te1rG2c3SR/JWL24uGim0I+L1u7NEi0rkxw4sXw4MnO5qh78XBAdA0SAoigXwB5oNx0Ww+aT0365
qC1zphWUkZREadDDe0pLRtqIdk17vzrR05wwTuTcMC8IHRC2tGciDOnsWe5dTuyXpQ/LOSH2eJ/B
ErcyMZ8HZ60ZPLX21mwSJB4uNbSTP99laGvOspAMZ6h4UyalCdrGsRLMAJSR8cNhpVZrD7UzOYZH
PazzNXjPfcBnYJumsykXU/7NdjhyvqBDrIC44ELYFyN+wiyfj+oh0TKdMpD57loLWRiXBFygkjmS
UOWkO82sRa+iYtc2WY8HtCEhErQUU0U3fc/mcdyRNAmdTy4WGVmn1tRjsz8e0ix3Dp2hIdMPqfGt
hnssemyD9SjWnV13DVNG8c1qRb5XAF/1J61F9M1IWmP3sScHavSVj9sU1TxgQpsJJ26aI7FncGec
1WDMhKJGlAxaZ05sBsgxGmNMtIElzX6e0rMrQqwCxvY62EoXArcsnHV6qWNxhflGfuxed6JjUjaH
fBDxvtDcZT+m/ZO1LlyNMdfuzQogQshOT0bZmtemLoA5MuEr0ksJrOcw9pbYThTm8TdZ9KK6FQx3
edWNkOgd5uGlRGUlCEOH0jlqUr4g22quMmuoVWU1U/4xtcYAfGP5iUZQnkbKsTJ0qRPg02zXVdVD
rw/1Xpk2lUfTdUjfCZRzMxzkzStHYiHCFGGrByQ2SWEcaG0G6KDEfWTlzEui3lrO5mi+m56n7wgQ
tvfW2t2rymgzddaROevSvTrdz0gK8mnhLflmldJyLwCNBRVWeFkwG7EVxL77K/FT+N/ylXlFEgCJ
EdXHqyFNMUUOK7IY0mHnFWl99CczgT/U79vl1ICYoO81USPickjw3aJtwbl/NfOHCSXF6bfvrjbH
Dy/kSm58F/sfu6FL8RvryCTVTlEL5Rx0ZvcqN5fvU0kLWxGYbXwLO4dKAMI0odMHTDy6WXFAPsu5
y+QJmjmU/peV0qVJhTds1pT5+SjO683sWVgzNQPzXTmcfXJgJ6fKDjSZkTy4VPAGSDzb0EAmmrj2
cMZy7KHROacGEcg69T7SOChjMwrQx/iL3nOBGAoo3CKdaJDO3oC9dtyS2MwOlwtwiVzAIGRSaXEw
9QiZ716f4pGGtbSUoDxFCJSEx9zlXlCTiaZAw5+MYbWmHuvW4V6P2n6vLm9qYcnL3uemIhAXiUat
IvLabVxF3FsHwqPkrz/SDa4GalUtfOEImvqe1F30V2mEAhKmCZwUyQRXi95AFWF24Vldg4qVS3oM
baUsBf4nc7zFjrEii9Pf1Oeq6636W37bXEP8VKVb7BGWMyAUgQGd5hRmNe64sVmYFPv5186h/q9K
3WrRabm97Qr2SKVH9pXhNc3B7EGCMf6CBqTFF9PWwETWM1EFj1roZjrEDc7MmNCdyhz5Lanf5od/
25ZyMR9y4Yd7cwobWunOJh1pT5sTII8mQ6sZ7YiMn/adZ3JhbqyMiPUuOygnrbIQF4oS+ukmVs98
Pm0Ux24YrJNyGn8+rNZgyNYnb3yzJGAT86tznEKudXJLMaEVc/1z82MNtPHJmri0Ny50efVYlUWY
XtV+rB23Gi9pUx3wQDsHi29cmhDeybDWr9LRW4kUF6exBqoQecWyS9ryZ1KMxtnQLOPc1JiDDCHQ
+VFCzqUXTK0p+HaZyMLxJ4f78zX/9pjXzVNQaREaePlen4ui9NojQIQPQvjn23++Qq25khyq1oa5
0QJNo3iifnp1XSTTrVptWpdkdX825YBdBWna24G6dkO75zhbFZfFv26hn5tqbVwJrdmop9W2us1+
bhYQt4oRsGw/g3IuDX3+AJWb0pOCqBfVq7oFTfJ35CAvHotugmstgbtq4etkHHJyDf5xbKZgsurh
Si1mYHTbhTuyBGOj6jHqeRPi1+aOzCX6vCyQV0PErN0RXFl4kCTkoTnaJHSf3TqSVVa5OouRYTLU
4er8+1N/e1UypBMwY8S4H68qd4jV6tPqcfXZKYNTJ29anyZEnOTdn8/UmYuzTz3FrAUJiFpdpWzE
UGRrtboov+bnu5jUuoPam8f8EklzeKX8xIbSsny8+d8f+XxLlf6s3lE9NnemfxoIepHshd9eFUNl
WD6e+VhVn/7xh6iXqu2k8XiV2v74xM+30tOyCUzh9uXF8xYuEBOWd/XZv/0VH3/259Of7/4/eKwq
LqnX6O24ZyJ0WsMFXE5GmiOEMHdLKE5trUd9okhWIgFZMSpuZ6O5sVMdOsFErsO4ls9pAnOuEvVz
Vlsjg9mVnJtWtw9G6N112Vy/MBX+xRD9W+8RBrTGZrptVq3cVyYvNyo7Cgq0MkHSxU+zQ7rokGYw
S8SKdhCgVxHCt+s66sl5Ivp9T+C4VSXcaXz83it3lI07jo/rBDZqaPSvbmUjezcMOD7eBc77RYuT
dgOQRATUzca9jeNmmYZun2vc+Fxv309LtmsYnxJwk7b8Fnq4El0ZQ7mu80Nd9j8RTCdSdh4GsT6+
mv1MxdJ98VOyurw6xRiIqc1u2/0yG2+WlqMl248VHWyzoTy2uhpag8Gle7VWx6zLsKSx3/LOvpCd
PnDpS15jso9u4vjHtHzPRXhIrTJE5aGN+6iMv/a0c1Cqxie7YUJaVvM5sqyD1de3/8XemSw3rmxZ
9lfKcly4BkePQU1IsBdJiRKlUExgUkiCo28d3dfXQlSavbIcpGXOc3Cv3WcvGkkkHcfP3nttUUUd
L1WtAeFUX05IZYfu2zsjZCMBB2kbNdzcVNO9gXj8srWgcZYFRj7xbOW3Uj803dIx3Jrp1m6wJ7ZV
TrNJ5lBAbH4i3z35rCZe+/wTQXyjGLmuk4LF0jDr1nR9Q7R5rIkEYhUwDZQ9t1mzhubGYSksYM7v
2aeG1ir89lCmWEj1jFqzxBzbNbfs3diwMQS1iHZALh2DgL/zve5Dn1sZjE30igE+OaUIT2sWJ11Q
cX3cFKLfaVbqAI6xNyN76y09ZMWasNVHwjv9mPCkXhOSmolexC/zKO6hu6gLhgbdjgE0J/Jf2I7Y
jV14pK0WHAta+X6IxLM3NNbOzMqDzGvrFlves1dlF4hD3N6jFDiKiAgs47+vxyGYDW3js87AeR5m
u9jxd9oAJTDK6fyKk/BL69sH/gFBR0/AGt84DVIxB9zS/MGylmMyZraClBokJckd28KFMetXP270
Qxp1FCa4CS2d03T1J429tJbhn4HZ1fJ+FQK0loWRvK/rANJBu7EGxAcPo8h2NNwOYz3gxsRaW1jL
jm3Xff7NBHu6O9Lo+qZZHscqsk9mVhSHWbi+MeUwE3X22ZvLJUAiYQoSV4Ww1Ju7undvxdpMJn2r
ZSLcFXb6qzbtT7u1bxY80F9VW75VHFHrqU/1lVcrfT0sXhZjHvqzrp9jMjFrd0RosYyy4VehItPA
FqLrXsoCTxwq5pCKJ6dU7eNU/BDOfi6nFhXD8NAvJGffi/tQ6356a6qS1NtoscDSvmZ26UUcbjMp
qREj1eAkHuzOyOl2KYhi7vltvC769guvpR2EFgWybt3u65NKWmtnWSXmXgfvHwYpIlBattiHQz5u
9nFmq8WY5xFjXdye0FRbHEgYg9U3Qy4s29EcgpDDqcx7/HBZsosVqkne+secIAVWoORSh1QoOVH6
G0QEzwAiUq1kp07EgSBIzRDasfcxqoIWURm+5SEFWo0DgMLO9nLQnytXC49Zl4L6oCO5q61TqkO+
1UYMyokY0q2L937ofHpkOKNgm+b4QDruuNbILbprL7R2PUa96ZAvAObqvQyKJJUPvwqDm/5F8+DJ
nkyoNEP8MQ/ZQmHV10soGeCtCLeF359Do3k1GxulRZ+K7dTzgzZe+z77qWIcllSmu3us+ks9oG1V
H6wp+J56hApLpO9+OFJ2Wr4IieMFNQqoK/p3Octsl5CyXknLxKXteFvqKAJabxUW4gcqgOljLLNb
P4kCXyRMuCHqsk1XxXRITrhwEzidtEBUm3j8UNHwe/SgP83DvYuyI/sr8j0tNoG4v2PZBINo4L1r
5WnSxmthOJ+Enjosb+vYxdjY45Ou0fFKd/CCUf8ZZKUHg+h/PFHsU9nrLOXcHgYPb7+Y+jJWmfOF
GCS3B0+m2yzKydD5HfqhRRIf8i7c1qqgj7sArsN8FOAO+KyGjZeVxKhUT7OUIp9cQ1LDLrT3eFRl
u8xX58zUvY3pRzHoQ+oB9UJ8TfQ9rJL4l2WBmbUhga7Ktv9U4IvWOi2IrZHKVSwF/eBwC4zfvYuD
NKxSd88e6m/Zr6OsS9TGi1JIBGiaPCjDa6dDP/FzJyWhJd8t+zznIehr+F1yANVjherdMlNK9iZv
2wz2STmOcxGFPDd6WZCgBBCLJefCvtnbJhTfcUVDgFSsh1fxVD0hae55CkPD6qxt4sbmxkjmNywk
QJESqn97xyjoogcXDMq2WsXAVZx4yRiyYzfl+GEZuAUSXpG2zV6JEY7MjMa3UT5GNmsoq5zgUVsT
R+Grkxqn9qOSyd2atQ8A+HAUqPVc00KXHriuXoiWYZCL5NXsxdmSotjZ1TUvxKM3gxEs/KTe9tq4
mf2lbr6LBDFBDmOJeqh6897VAImV5LnMAuFmaebdDTkg07jSn6qoULumSEzWPNqNttB5kxMV6Xtc
farLMSqUhCvHhIY+6eu7uWsf04b/4eJqH9X8EOv541jqLKt5yXKXgGJEvD+kRQ1ihXvSikgeyrKy
QaVk2zBZEyxMr0x+3Tpy3XtFKYYq5KMb1+0JyPbnYqUQVYMxNo7XYO1xvoXsAmXi0RifL91TeoEV
Mvwj5PiiZn6OGjod7nOCDTzHFh8GQBK/ZoLtjZuwabOJqNhzAflpZrfRsYJtqjaJAgJoAaH8zwzw
8taum4FUESQ3vyVJY3sflHrFLFEZAU2/vepTkyPPETow3V3i4X22y+ibOwdbfCtS/lujFTe/ivqV
sOKJlXD1qMd09JS7oXCzo5HEjE86kM/UMLeVGm7ccnlQ86lrBEEyy/ZYe4KUGMExY12ZXrjsPZPH
Sx+GWGwGfAI5/HZOc/8sl2vInN9sbp1BqvcB7d3zeTKrJxHr4qShySPtn1oqOFaiAYOnU5oF3a+u
nvy+Ydfsic0c4SGZowoZvi5PrMTxXqVMty53Pu2XhlSKlD02pBrITZSpt2XbVDxGse9eJ1IaXen/
5jiqVybD/Bb9099kahSXvklPja4fSXG0m1hEI0/aAgk2i1Fgho074U8tDcww1jQ+uqZOXTYR2oAd
eLxWcYUKzmZybzlgL4TaGxGrryIvT1Ob/uBzjBGCURF0VfwpE+sr1pi1MheTN75jtsaZPl6Hcdik
w0vBSLgzysrZOJk6VIMu1yW8rr3J0cCB6OtPQzc+yLSGrejZB7IfgZcN/oYxSUPtTtFaQ559dntJ
Ldlw98KYUvYsKH0Xn7imt/GOarUgia3mMIgm2ZlOk6FkVyjklB3h4Fl3RuxsqfLERCA+aearqNLm
VI4NIhh2Gz4k2DIYtORP3J6TQmxznq+MkeGeUpWb6Ty7NDS/hI0Ihmhot75HF6GZBnZdv7c9i3PV
Ga+WwXDvu+YTIfs3XOwBC7wn4TlLW2LRbUYxR8HY+hRmlfOtNGhYH3Nsvzo/8UniKwfiSN6tUvts
PPUqxRTv6iyTxxumUxhPmCIDdzy6SuJGyY3HDqFz3enQLwtvCnpvwBwCXXGthVqILWt+9dzlXhAa
G/yiGEAw/uAXa2F7osyJau4Ct6JymQiGh+ELiLoExMHTZuiylylvxrUb519mQWNlTtaJ+5hHlVMM
GLOsDdZ234bMOyDH4Rh0qTrGMITKhrx846IOphjcoIviO0xc+CsZYEJuOVi8VbJFWzxnDn9zVtqA
y1rsY4N51XFDMHWlG1yNCVFvAfU5Vr9pmkKQV6B1qD5+b7pEceB5OAhJcYlGfThj94Id+Mmq2arX
MzsGQkHrcMaHDebGnMaPqQDzjin4rc/JDumujiuupvJvJpqWyCnnnT1sWKSd3CWHjcTESp8FUO5R
/dBoy3dprCKbUsZq5/YEw9q8P5anPo4/bfzvxPRwUtvGK8ien4YUNAE9e+tE/bc1zZc8XV5AkAC8
ZlzbKJPO8mbaDn5590gxrabcf0tnsavc/lvl492Q0QEL146x/iNMJYl1n2G58J2b3hZnqY0vaUJb
aqZ1x85Wu6K0p6BYsPU6EXDSUqsSBGXQm+O5jKiyDQFXju6HMVPsWQ2Rv5krfP4xifRXTMsUK0Sl
eFA6XcmOU4+nzrogDUWBM6fFSs75XU+pQZ0Xjq6Zm8GUTVfuLmyCbI0U4KbjFPZZ1+idep0JMl64
pRiEEVbtzI+smsgPFo21nWT3B932RyoyBe3M4jHCum5jiuaU+KoRz7ZVbu5EH9V8MKSx6nxO7dD2
Ap7PRAO1nodoBFobZZ2CAKQF3+43vla/OpHeb4NEi7wbn57BrlJuKRj1Jg9BL4u/9FnOKze33zGv
tBPs1iJt3cCPP93GZunHe7J1l7JR5OpV3JPyL+Y40ATLxLYpf4AMpGspJ3zC06coOmNd98khDJcv
QO+LvZCNAu0EAF77paKF1kZqlhnhzezM54ZYB474J0/EVz/hVcqTiFVqjqnSn3d1x/OJi3ytKL6K
Y3mPXOLbFfhjM0q9o5y6BUgguSHL6NE3SmBBuWTukwUTQKbEBhpBwQRO3hAaKpkcYz3ifDIzfyIe
yfSuxoIfSMgj0tJhGtPSh60X7YYOcmOlT6VaxUSaHlI2DLG9VDu5w4dZt++e0tY5ZjA0MhLm2ZC8
giuQhniPcgxIXUtsB1YPOWhrHfeivQiyrZmGUDI6Z8N07VNFJBerW7jCToGDWT+xfSL9D7GS6IVe
X3piGZZS93iyw3MzHMH18Bw2jM9SUXOaql5tNa7x/Ndwmyp3Kzpd3/Rp+uM36NNarVNjByCtNSVc
MTdj1jQHDGgTkeC8E2wSqfzOtLLcKvs2ltpdDT++ZOvtiPtg12qdEapeXEmuw1PO7HNmPndPUTYR
3w6heynQcyP+/iZL6AfWi4Os3Itd6fV6LiPxUEw9v4hJtU4sJgdMo2NZxWuB7Q0jrrvOvfZRaoiC
tHBzPCSPvoQCrvRPEYXNjvRMTfSPk4+vWZpeuanRzAXjaOPr5+WOSq4zXIlQ1Hwg+ZZGfXxTYDJX
ji62iWYY2GRtxm+nhs1O9L3T4402ZIGidmEjZv9OqOyny8ufxVNi5/G1L0qx4qYS8hq3dfwq8UwG
RgxjKc6YzrVfhLCJERMMPLvxHyvLH+18tg8YmzB4MncSS5lWRm2e9Va7E25GJXbARfShvhKveUh7
J1cBDmMw26KTf7SeipMa+hG3e1y81QsPzbNZzU9uxNsz35jL6wT8w18Pvcn3CAZh3dcGcfmId4su
YS67sbGJ6Jjodf9mDuK9TJYUCfYX0zlUiZNgMXafJQvolWedUxuLQRaC/4rkI/s4ErpDCrAA+RSb
Rd0OL86UvMT9fBvH+CmKp0PcVZeuzbdNc7FT473kWwh7Wm/qPxWkk2jQHlvyG62pPYyL17qY3e1y
MZ1VCYGEwl8G+auZRh9GaN5J4AjcomqnKGJIpNsQWYBglS+lAtrdo5misvVzr+hhbuLFjhby7dq1
Qwq4fzJ4tczQ2hDQ1qX17M3zS22NELnfERXw1FE82BHETXqQujnvmMYqKIu36YWe/U2sN79n1/2N
n5EVgjjrIv9Rrf/bVOqzKD6HNsQ8jcCR6+EdGemp1up17hQ/Bl9sNlc/EcbXzC5fALLO4Kt8WiYL
99Pn/bxrU/VeMGCv5pgjKamndGV25UeWUNzeuM9FjERkZSwKxoM1FUFmVM+2nZyaVn9zRfs8UFwv
sdwFpRc+eSOxXnwcP6mXPvnR62Cpq9FqVPQk4OGzP5WOqtQsEVdNbbGMuGvAO9a26eucZDEJL0PU
b1r8WM3xe9q133l0MdsGK1NFw3PUeWca9lalkteQ3p5aM4nQ2D+2yFuKkpZllWFe+t4o12hobJGY
tPGdY+g8ht2babWEz341Y6Qd8m560kKugi4JyCy+zfHufwx9/xXMliks8Z9itp4JD8j/tf5oygw2
zP8P3Pr33/rvtj7X+8fmj8KYx0FnO4b9L96W+Y+JKQ8mEqsyzwB39S9Xn/0PzWVUihkmOXcsOP+q
MDONf3TWhjboEtx9hmlZ/y1Xn2n8B1efBdiLkjTL5Q91TGHqfNfVn49bXETt//k38b9VbKRFk8Tl
vim7CD2id2nVUS+5ZXhsJd+aoW9vbGpZ1WIsIXou7IdkOvUsR7CiOt7u6uZ+Sa6V6lYWcCF7ORpr
GBRKTRzNMhoDS4bhJpwuEyzMPWfjnyTJ3BU+3iRwiLOvKbFgXROj6g/OWAbRxcuz5NlP9Y3eFOZ9
CjMvyEdT24pZhcHo0Lw+peauY3cT2OSo1xnM0q3F7pPdHOt/3SX4RZ92sjdwyKPn+1ueu/bJJ9ni
kGJPKandoLvQf9DJcgOisziUIQznkcBJow9UwDeRT6dXvEkny9+GXYRfZHAuLRuetq2yZ1dkVHaz
PNxTDLGP4eRDFRHVSR+57teDd8iZEXaGHO++9JYajqR50Owdacb4RDQcDq0/tO+aOQKo4kyIkoQQ
chZbl7BbfHa8X5YK268mhaBRkJcN+tKggSVVlJiIkbCNYxsbK25/YT5+IF4vXxfjc5LEWObi2tyR
qoOUYrvo2644UsLy2TDKrD1K4A4iOrixsF8wDZG/gMtVGAy6RS7zh4gbo2LHic2K50q4yctx+pjZ
1OcmrnTbP5kUlm2ScLiZCG/7OYNeirPP4+xaRT1uc9/JbyR4QdNrrXXFepUfQL8wEUmsmyGpqJOt
tFPqTNlRpiR9k96H4O5Xd2pIui1otzqYYb48ZBVxTynZA7BaDtuGzkgGcq44w7YpLNxdpXgrCCQ8
6I37OsILXpt2qoIp1N0bBfVB1kP2CWs1LSksLtqqTzbTgH/EYaHFw8F+DZlXOh6EbDCiGweuua0z
sEl1JQnCF486t2kIFDUzkhGn3HCd+TSlmMPGzn5qAF3e+IEGmr80Y/KkruhHWbc+dc1axtie9YkT
zBUmwTQtMSKlkYnO9EU8gESES5edxRixKs33KhfVBxV9yUMW9sWT1i86tt4SrTR65w1gxn5IJhu8
vl4EpZtdXTYnG8TCiPe9g+evns65dHnu9y/cJ6qTHPObVxibWHXPlo+TamrkxpORPFUCHERLoDvW
BntfU3T4FFZ4Lwzq/0QR0XpSNw/xyGrC7CzzIGexNPKqTed5+npsuwZvi2pPnTY/0V6X7mc/rU/z
V6KV89GN9ZY3UP7MffZiZPH0VEbhV648yldcDDWmoscJ9Y1kco33P8nJo4p4iacPrMktAyhMVQx7
TbBwopdQaL/dyX+p46aG6cTlo7Z3vFByIBsyJd6D5jOxlgKvJR3BPuXF6V3PrbVGKvyBxmDqxdDI
KUW5jsaYXYtddGFiPpXQ4k4EnzTEQMZyKzGOSng+d7G23zHpDlu7LI/hWKld2idy045Gcx3mEX9f
vfXNQr40xiurIMZkFsKFLuILDhyxTnzuL0Jzl5rmF44g93EYFJZdk9KagtRNXOYl2Y3JeVjEtLwn
/OIrSq8l7ZW7pOYO5qXU1ginvtCD6z6UHeJm5gH6mWKSp8A9tLPlqVte1cMxiR0ZeMNE/j5S5oZd
JTfbyo/5+Ri/hWtZ8MlSf6dL9dU6KfS1yNhpUZbukwU+1FnNt6umBcsAVqHTNbkZEi9/BNCRkuFv
tHsG44fyjLRbgzAg1uCwhiByCB0+0h5nmUwbuiUWc6H3Y/nha2PKnDtBAfOJfppd+Qb9Nb5MHtGE
pA5Dvu7xyo8WZW/Kb3XxnWedujcMntz0EdZ8kuDkzKiYY4ZDBRw9+uSipD801LpsNCCMq8HWxwBJ
hbAgDwEkYJiQ03dYFQx7tTuuAMDOsNXrt8SmFiXuG6pj+DU+NYBNCjvOo8KezPl4L1zICCQwXYiA
4QPSAOR6vfgze/VRlaKjaGf4kwtKx4yUkpAm6dkvsqoqs2wDEhOLXiZ2QiesrhCvqfzC6CG6iJF6
2lJ4zYdS6nDhEG5LM+1X8YwAEeG+3PKl70dfHmgadB/In4yPnpC04s0Hsrf6US2BKqAs3QYhqcFa
OeQc88hts4Whp9XerDi6Ty1XXbvyzcPkg1+Zhk97hFTnmN648502P5hz/W5E86cns/Cpaajytvpb
i5AwpfaTp1sxy1ZB/3rXtyv2oXYwoeZh242fYNBwxE18NJvcjAI1a3QQWeCdqMvqC9cHYhYt9eRi
rWGQPWaiY61q+e1mzvIuQLv0enu+dtABaRop9L1XJJ8z3lv2oqwaZmujcdLtqFccVm494XS3iwvg
i+WCRRkOzoN8kztsvSELAHMuEnszsUA4OnMNx9+a9n5qocaYDXsJB6xlFwumfRA3tNp9sJvBjUCb
/Dyn9qpzZtLqNjVmkjdYVhscsHDHDmX16DgJZuBc25OXwVkRzTTVW19E/eR5TqSJ1orrU3Q/U+6J
l6Ld62X+S7hDdcsBQpb1/KcwSbcjVaBITOQCSru9wi/L8CwkbPWX5IJQzbvnpPW+ziDY48zuAyg8
CVZT19n57pw/C6M7pKGGmsr5vWweKXbnGzBZoD/5jrNJCi3+hWc9IRi8J+KYbgxX6FurgFUKoL57
S3tuWvH41BZC/uoNATOGfUiVKPuFWNqdY4m1ley4yURf0urbtZOm7cWNFS5cJhh0nFLfp7VTBmmn
smcrHmi8y5B7iNurnV6b+TqRbfiLgu/fxtR1FxEXVuAnD7ArrI9eZ4sFRio8dY64eDUsLYkMS9y0
cz9s6f0Kq/ADJ/dw0K3ceikU3okyQrOU7BVferd56y1SG3gEehqdKW20HfoGGynz/QxYdUMc1lrM
Rike7PFm5X1/NvumCIxZq/bOAq4L5TdXQW7JTpM847xQux5dlGCDaV+TgZ+HbQEz9RtD7unWOFRQ
PH/KKOFozB4wa39LT39wpVsdkHUW9qXYImJEQM9pNWRjG+4aRNUjfAw++ap7cIpbmgNGqkFz+VDT
XygR4i/3zf7PSJEAa4xb7GELY7ffHtgX0slbPvOj0vHIxexMO5MagXAmsZA10cmrkw9S4Q6ylqd4
UeygbATs2TGWL07yuMxZtBZujSx0duA2bGTI+s6zdwv+BX5eTTZTAXdQVUuw4hCWDXi9kF1Zy+Lk
eXZbcyPZY5xjxlXOamIEGRtDKw7ZAEeQG7tSC6rCnAP4pGKdNnQtpWWksbHIXT525k/SEpeWnYUR
vNAfKRwlDflmDXbzZSr/PTSq+JcuQ/rs2Ws9DokVpLMN905OJMjL19Fbiskiyqt0zY43bZ6UwWjP
8j18LMz4HBKe/44o+5WWnN+n1nzWXPuz9YvyhvMabVGdOY84QTwTxdeqH5zBi6+CtyUJ8qHbOQOl
fGzrcpuptAT5tiln0XyHHa+jyw7x6tEPScBPQwD6gUwnT7UHqSTRqfvVHESckVwC8mHKPlezBvov
ho51aRg/OlaQU8P66inryByHs96r9GsZaoBNh/Sr8tIUpqGYKEsc3+qy3dQVvUP+NPvvad+cw5ov
P8GavbfRMMfYeqXtqYMUaPwMi/7L3INOoXR1NOO02HJNQJIAyOEY6kRHEdvMZeVoGPHrXycrVw8W
SWWfgwTj9/z9jYPVqKO0ciSjnF/LhP5coYMEc5n6K+5YSTafWl2+Fnrprq1+/CIfQ44FuYozEETQ
4IWvDiGRFYMHHNCIzfrff3E+H6RePWmdoQdwGJOjjA9oLt6W2P+lpKpvxwB2Hg1YlGGFufqvn/Lv
v4bFGh3DBRJlTZgQZW5t6rbPZ8MigN2gY2PWTCMQjVlv0OJJQxaLVwhxuttB8G8WVDrJH4qOKlpJ
6ip5E+SUtqqrL1rrxjthj8VaprjrYqOCM9GqU+TCHbOlBeyMHdT/S25QVDgdB2ZLsrrDMjY7nyi2
GnJz4pK1Qk/ow+6lHqckaL2YO90cbSMjgzCHFS3oJvlU266zBTvmHRhP5tq9lT3md/nppH360H3J
3o+4PyTX3FY2vdGDTxkTsvKYRYBcbOthxOIJVHCXdo5Ps4olz0ILaSVKk/1se8nVczGlJSAiWEC7
K89z/XM/Z6+lBLE6plZ8S4eMOjG4vcpnQJZpchO5u6vs+ttnn/isJSGemkRLN1kBro8MFimBuX/X
Bo0d01zoBFe8X4WBGlx2g7UD9KAGPpJt0spjgvLdDWb3PCfgt5AZ3pOx3E9NL/d6kf1SmftuJc6u
q8SDO8hPafuoAbn1pjVnSQ6VLT8X0Vpg2E94aMEovipoeF3qb2cdjNGQURLD2iqInPDoLSeb1KdF
WzhwMTmlRUId0yWD+BciucLeCixbn3YgvnaN7Pt9MdK1o+gP+1u9FvLMgs1LwF1xB4QzQQmpotib
csxFj9UBSBHVC+2HPh+so6nqjz6ZFSKvfdPaAdeOTo8XRJv0FMtXujMR1sxHPruPhUrfQrNyjn6H
1XXUL5bjYjlsrn//oBL7276u0n0dNkerrXhwVKbAE9IgXs5vRpQbp7Dkcywbj2th34WUgFIRbC/B
IZXmA7cg1gfSz6Cl+cYhbJAXF57OlJt74roECwc/26Wpdu1BCXQ2LDd/AivuLlHuCDbJEfl1phfS
6IPYR6HUJ/XMwfMUK+IPSc4QSbYLTQw4J6blgf36kF9jC5fDQq2drhUE7AN8Cu2ooBydGjsKD1r3
paG5rhvfBYeklMYlsLl4I6aVOEVQnnLsRX+//1wTilvPYn3y7KNl1vaRiKB99CWRS5s/r6owv1kR
7YL6EhaaljPNV8OzNefvmdNdyXxjphuGKSg15ihmmRdRl9iLfZfYTlQhCcjoD9MQUekI/44l7Z1u
2Hf462bg99qtCNeJUDfhAeVKaRNa9W6+IStw0We8jNEMuoDH66vuYJ3SHHnGB/mVe5mgarCwCHfv
yHdjwk3pIxoWzKtrpQTC1Liz+goIFxtkd4hloMT0PRTvbT3mz4bx7cz+az7GEXhJjBJ9DQFCUYtq
Tp6xy+Q1n1A4yNNip9HgY2VtANdV4ADuPkUt9oVkZJoNd9fBHEki8VuJoC2UfbCU/t6xAzyWHqG+
JZrSKZXsSfrMIcVwMjFVYIoPn43Eyq67XddSgoFewy1mqsd1ZHxXWu2fL2ry/d8GmzLMerXK2S6z
GYu86OS0i7O8RcapjQ4P3aSjiYFVjDq601NzuHajhJCgJ8bWDj3qVPLkwWDUB1PZRhs9Q+emXhUv
zAZ5ZYXXHNeTLb6GMcPA3ix3ADYjvC+dU6hFGLoWZwrVNfUV+O5XYpd3vaKXcnbwK+X2DD4KmMOQ
9uM6wwlGQxt+IrdFPfVMMFO9MlSAaBCv0rI011pMu7rPDbjmbb1vKO6raFlPixr6Zvldc9fFlUPO
y+29tZaN1+oOw3w3jOz+ofj5GgJbJrPHdvGCtPFvQxK+0ik35dhId3bu3sFzvVslq5DZuPC53gL6
OtIy9111vB0Msz5ZYT2tyVqiRPfk7MMUXOUUzPj/IYEUHzreL3rSn2voS2sJmTINTaIIFmIN0FKE
+HHfmzzlfLO9GDxL4KpqK9exQYvNZxf1sBxLZhYTzyP3j9j68hL5xd7Ql8kzYF61SU2TF6j5lTrp
++AM3213AO9Ur0QNFJAKcTu0n3DjsGbts49SinM/Uk1ZjDki0RBANzy4XbiP9OLLa+rDWI7QFjv7
GBbE3RIKLbF6wRbRQSb1nX6wurB64FJ10hPtsSrDFduea9QsglL17MkKEGnnbxPmG4ajG5+RLqK6
K+6/HQMGdiuct6jHferww2FF0STVjQXTMTa0zzhcyCKZBRcpOeoemB+LYx6X2D7EvivqfMuhptGS
bD42nYOTeeTE7S3J1Po2+82febC+k7m953CI52ik9m54bckx+8X4Jw5THLvNdNZi81Mb6+elRbRP
4q9eFzd3HgLd7w8I/O99JrBvQ4Zfav0CheV61Gj29YfxS3QlIYyOjw+vAxcVetFZm3JNOPgxLQ92
JO6mYx+mKj1EMUnoNl81Vfde1vbLwC1gKJNtxmFOc9m+7S1sbJCIpLbDRgL4C1QfSzn45RoMExNP
SloJWKC6+eVJP2A7iq2eMBlrm+yV9A5fY9hCu0wog6v5vzytRnWidtWrPlkDP8qDlX+VCKJa05zN
ZuDBqsNSmgfgupk1ncuONkTDOoX2RMiOktpkLF5HvFpcpJC5UuayjobriWrSyTpQ8807HAgadgow
n9YO18tXEw7vVk+INhHMj2WB8a0qrvVcnTTzEVcdRTivBd97mXaPPu8paGJ5HQcg/VcEt3lhU1h6
NsHMReUEe8xx2+OAaLEvOsRfEMyhsWHabBfk17CStvZcSG5BYWK9puY9xRLg2+w/Sn77zA66g17F
MnT8qXCpQwrw742GOp57Mw5/6K92aM4HSOTrBHMbL6j8aQvz0tk4HGq22spTG6NTSUBnon6uy2+I
P3ReYng1pbkrlKftHXWr59w6YCuB1oZqmacT3orlFVG31h+J43swmztfnsO0ldzKs202hwXtoPEV
LzODKcucoo6rbaxx9Apb0ERdDLumh9koZE/fajh+Rqn8XSyknFiCjVqkxZClisiHtTdReMPy9JQh
Tci9VdX9rtdDoDZhFCQ5fi+tYS1lVXzqNIXFWE8IaQDv2ngtd0z42hT7TIpVVVhODxofKyOrcXvB
qksyYa9bt7IOliBQMOaKwRMzjFYkH46MhsOoY/zI/RhfVM2HY8Q+4LlE5o3Ydh7GdGeO3gpvvsbC
PGfB7x7z2GMGgmiievseCX7Kw8WxxUeR/SHcb949iULQkCIxQj05IaMLIEL2cEjKqMDkq0Mlzxps
SJDMQW8xY4BoJd/1f9k7j+XIsWuL/ovm6AAu/ECT9JaZSc+aIFisKnh74b/+LYCtZqslRUjzN0EA
SDLJTLh7z9l77XVATvIqayN9IwVtyajJKZcb5HaWFD/LsGWm7ivrwMPlX5nFrmqr5s68jM0Hgc9g
Hsbc4Sk3MGwMMPApQ77qMLAMQnUXinI/FnTgJVgw5hRuQCQtmcqZOzV2ugXcGWRCICi2PBeNnegb
ZWWQ7LpyzUn25mXPyJ2vle8/Fm5iknYavsR1RfWpMy4tNy1XI4oMw8JVLQ3k2fSQBVyds1Wh7gn9
RIfOYt6j+az2E1Vz08Tt9yrwH2vkdyB+fO47PnXVXFRrVcoHJ4Hk1NSuvULbUWYguIZ9jXyZdjjX
VVTwhCgo1G+qkavTcV3kOwbUYV0P3KuRyY2pMVobUBfVnAenyh0Ri9ZiF9eY3gXxCFnkpksi7XfW
qGXrtgRLCrl/HUYvENiLq+FbKM04DevMn5STcq2mKMQxN4DdR0cl4J4XNiGj1EQYgSQfTa6IRS6e
/Ngu97HLJMx0UwRu/gjIKLU4r9FKtQHEmqR8wlpKeKmJz9EccAdkXbFSUu+9aEBqdqSoLlrCJ6hK
Ia1CqryIW+bbZftMtb9ZdRA+5XDo9RSVfruSIkdWqlhvhpVdRoidgIDRe5JJHrXjaybjcGG52UNv
80+pN8fGm9BT1a9M7IPGN2F3D2AczZWr4SEpTAoKPnoFeF3lhllFid0oLXprZTRAzyof4UU1kGmu
hpvIyJKd1sudZjdT9K6yMOpBA6W2lNUDIXIPIcK8hR0xgVNhAKSdR7vdfpC6d2FYQOkfRQNlTCJ+
I31lc427UnTMNSOaYTEFBfoQ98McQWRTS5cqkBh+ODb8X+nwwxyqs616AkEjbT89LO5FuNZc2Aq+
sQU4f1ek1beqqzljEwjvYM/7HqoxDKWeursCXMi0bNieOnjdaW6gI3oZknOdvlg9nUNEh4y51PLn
lAvsQl+AKNRxl4zV5ib67oXu4joF7F8J+6C4za+Rr6Q1J1ReAlii4F06f0f8A87+d92Ta4B4P1Ko
0b57ywegWxraO9vtTkK16L569TptrVsF1HWUMSyleG1b/rkM5Tdpx+sql8+M8oxN2Dh3TW+fFSta
+TiKXDSkyWPb1K+F6R2m96rM+JzlxpER67bWCXaqlnQsmGyR88GzNTS6rRdmRz+9lHb26orh2qnW
vdvIVe1tCUR4FcI+cSRd1EViQNs+c/tsxincfXRgCtpWcItEO9cAGzPXCTepCpQ/NYSxwnDOVKeA
NVhwqwxTfE/D+BjK7LWn0FHr0aq321NqFUe9y58S45FvjRB5AtZVAKv0QwCTXsyuuUzHq8GaFKXR
hT95pwL/zK2bV8tvXUFVa4yQ1eBDoHAEC2Ay5Cnezuu6HbxzMncSYmSqlCejQW290CvEkEN5Q4H8
UjoVX7fkCSDuheUslBpxnjVeLcz9lZ5vaGe/RdB8F3lU3qR7yzTrrhyCfeUMGwt/ScaweNGV5nPY
iI0FidRrsnNZNciyYgUPI2ZBt7tFEZUq8qZo1gRokpMkeu6V/gddRWSgsl4WtX/Vm/hedYC2FEm7
6+vqaJBHsJAKiNQY9nPRGpdS+Bs43z9Im8DUUhYOZbJnas8Bd0JwX7ZAmmip4mLdecY3ClvHZGjF
KuspWgN9VV1/m3VilzNLTokY4PZoNFff6tc15wik13NoaCB6g30TBY8iYuCt6JuxHraxLHaep6Au
rYCq0XUpsoNX9HSVsP47oDcTs3nwKALXiCi57W57A68ON8WTyMN1GmYP04lPlM57nlD14JmWt3fE
sCPZL1eoZl/BmRwrxb1LYnMta+eJRvtrF2NXM/sjM2xuV6X6onUOwaTDr2wCLvapvA1c8gvN8jk4
bacsATIeGXqcytbYC7XaplLDBOY9CqoPBeOXPBV3fRjiVSreaV+/yd7ZaVFNb1ykW7v7yIwMt4Z7
Io4H2Fi2UrijOrXyfdTkjyaF3CucJ/gqzLoS60dWW49DbBEgKvZWXT7Tx/xGFhVUiW+q6d1wePyK
y+Apy+JNbMY3es77Lh1JNKTRir7CzaKLirkwLx+tAPJwz6XsJt+FSh/Y0h8yf5JjNh+UYXaos4cm
fq8U9b5K5FvKVa9kxQkd8asoureuRnXpA6BoceTgJLuOtGAhMlLeFOhKYx5AkE8BFR0CO1rxjIEh
7T8JXbsSTbUiWubH5EYpu2AZyGqbI/WlkwbLhlyZ9Br1j/SXfnqDc1f64k4m8beE4C7fjnZJ4J/C
sb9zMAjoSnYeddA/evEzhMtbxe3RVJpXnYvKAsdiwYpfhfRMY/WWyPANHfaBFCnqeUxwG5OquS5f
TMU8AfVYYchbFDaxXmFxFxDRprc0U9S6u+hjcekEGajksimpRvmZ56XjH6QXnxqte6S49FDxTFmM
dERyKKj+AG4h59Tm7mlqJI84XJ7I5ZuC+dM9KQHKAqcLYJKl1dRHDIHMvqpqnRzU0b6Yg0CPilmR
ifYQkI/k7DyRXj3/CrR7E2BkWoTUr7jPkEdpS0wGXkbRClkjiO0B9UQBpRqMoX8x2mTn1tkjJLJ1
q2NOzE19UePTqtXiktRQuu0HPer2OOQQJ1Dh98WrOWT6Nu0pAdnDA/Ei/ImuoZJWXcbWOEeDuCJ7
/q73wc6vgGOn48mjiyrHSWguv6VNeJ+nj24QeAuSD14G5xvYzn1v9h+5UtBJ0QTax/jeWzpj/9Rp
5XvXbNpKnjopXwNjeLNRFqex+xw4XHLw2BND1h+DCM8GVXDaIjDEcrqYguGUXuX7vharUPF34CJT
WmN0NtDFoMQ8di61uJRmdJyfo2DcejFjJO4Ya0vnMHXoKu3eshdobgQ0wGwDrbdYZsaDpgz+qrW1
J7pbZxd5POqAA3OcXWgkz0bLZd+NPu8+HlXKDxgsdiD6Of0oPJnGlTHvz4HXPc1ZE5mz6bWLVaaP
4Dm3vn7rx/AFi+yDZZrISRmqqw3lcmwoBSafqNgoSkCBGhukpRm/pr8bD9ZN1d1jUAZnEAYmkBSk
OtMfTA3tAVV5uEI7e+r95t4NYMJKzpQgfBKpICUqf7aXlTaeiT/yF16PV0EG7TYh300J6D9PP9Sn
5Utj+0z3wp9CBjVCdesxF8WNRAewY5g/kzx7cJCUGM24ilMSoqSHwUeHTz6OPMndFVEH2QIqK5Vh
zObSGp8nNWpkwnFX5FYi87UMiiKgomK68kWN44oCs4yVMxb/fBEPPA7gDVV2e3E9izKhsfc6eRkU
+zz4+t7HPx0Bhjde24Yi9vDYIo/vwwFfYXMxwjd/KmV2+c+oc75Tbd1b2NYmDa/l299LtMiW2Ple
8tMznLMX4DMbSEZwVPkOce3egxHfNQHgcCo4jb7kD4iFIhMYjNwiizTeUsJbNgSXZXTTVhBdLwk5
Alrc8VXGjbEeeWot7cxWVjZt1WVU4+tvkQ3QgcqWWAwZ26bibbpl+rJ/RSibLen+THmCF8up9aUb
qeUBwJSLVdZDNXE2h2BXM544ZMri/+Wf/638E83lf05Z/ZR/rt7jvP4X8Se/+Lv407V+MwwHOR40
L9M0rAmZOJX2/v431EzGb6plOLoxNcaEZQJuzHIUh3//m2H+5hqGSkPIERgvbB3cI6Cq+SXxm+EQ
xGpbuqtRTOa3/gemo6bbk7ozTwY/z/Y//v43U3V5D6GqmmZp7iQ5tf9Z/enizamx2ijHCHIaLg2v
WBNtSnNFULvrZbyXPrdkErJembGSJTl4ByQKr2OqXJPBs2lo496eyEhGCydCtGCmtR2wiCExeIb7
3dVvVokdEkEHlN2rHCodqkeiVkYz2kiSDRkWOJYjytWuOSwaFxdTnt7DIX6FdLX1URRQWAL80Gfb
snSu2nR1YEEz93pF4gKJS1P1+U1F3u1iTKJ/cdcZ/QfDPYZ4BrfJdDgaGaMi/NZunJ3IN2so3dpn
qH36UhXxfV6H34mHBa7Io0yxyLWQ9zH9H6wDob0umgD7nZlTAk3WiejNk8aMVvLQd1K8Nq2S/SIo
eQu69YgHOyvw+8jm2vQIXAUhSW3vVLCnMU/zw2ESFoiwDIwdBvPf+FmxKS4iWCcpGdF73EmEjdT2
YnBAzJ/Ex6gZ66HuUKyW4r5M4oNjmQ9kBfQLvaByHDXuyqmUb7XZPhZl9k6aUlsT6zBEey2qqqXQ
iVGM83Gt9NWTploIdgCXjzxATASRSyvslo1vnRXbrhda/6xG7bnNiRRVuvRspnzcmG9BMltHc9Ne
0bvky0IwxS0Iv4sB3FMUrimLOyNCYa2JTyNj36UD9ggUb/jOlAOc7wDmf3Rixv/X2DcvdFsfjMbf
WLzHJm4KGhdhWK06mtBCByXgt368iBSFTAwEYaHZf6/S+KRAA2EIm4Qbd7xH5F5YHyqmna5IukPN
lzCQ3no/9ChgB9Jk3O9OHB6VooLE3XiP0MyvAcdaeCH+2bDdmyqwCqcv7b1mxAwJYux9GtabIAme
Gr1zdkFVn+MCwiXOtsfcMcj+IEpVG81409qM7E0pN5KDCSYOj9kQaS9p0utYcuY+TXyy8hLLabUE
NXCTAfUFUwZ3eqsVjGx4VAVtRgJe8QrBe4Ax+WzY8UsBanuJwqddoPp5jrPsY2jPqpudSUDaODF9
H+JSBTMHG1FXvynq/CHvrPsxdfY5QOfFUHSHyldX0oI/rPve1cJuKrI7W/GxS9InHe28X5b5zhwx
OJp61axVHql6Hh/rvtOW2L7i89dCWqGxyrPJKOz4Lg+tOOOC7oZXmpRygXrac+qftJzQMjiZthgT
hLJDmT4VBYcI6eqadh9uc+OtnApAdYDuLEPWsiLNcIFv45bUrUErQ2HGRem8bKtohTsJBDijXLOm
EaUCANQnFGBHcNTn2tc+pWRSSltkir+YF80EoJzXZhTldDNe94bz+vuLdNA5e1J0yI3xta6M5M+k
DTazz9f+9HaE99ATwnxWCPhwfVdrO07Mz6244mtaayG9eF0QqA7fnSZJmQKOz8zaXRoMlg5OE37Y
KtPUogEDs5M+0p6BUnAKMYdsQncXRNNon1YgWMmJfOmPhEPMa51eXIchpkb+x655f1SJu7CH2Pr1
88xlfv/NgWfJCvB4uvgKIyv0cZuOtthWc4raXwLK5p/LfM/c+3RR83+NMQvtmOy1MKd+ohoajR4w
dJ/vVM/vN+9ow+jexwe+cSrObrPNH2RDryDOQuOxS5XjMBDYE0fvTPtt+h7cbhz9jbKJN9KbccvQ
2Za5XV61aXDY1b1xRPe1bco6OoJAeOwG6mONCMTO0rK7GSKGSMSnXZOF+0iCLiGLDznfO5rUe1Ta
1FEpE1IX2+gp89q+xKmfAlHth/YRZF6+ztrcWnj2qCArS5xDZYtyJ/z8SU5yWxzkJ6UokDxHgLOT
MFrXQX1sRuo+lB2cAUieN74yYGf6p7yNuoMXV6nGbd9H9V0ey30s1PxQjPK9lJq9UzKG+OmQfzd6
sjRqswx2gWydpxBYfGrZ8Q7Fm7UuwPqCqfXfyqH5SUCuvLdUL78K7EQ63VcCu5rHMWvCw5hn18br
cdPhl6e8FxNIGdynUeBtFGlV6yKwJkeo+trWTFpiv3QOscsDV2rNKvjRFEAfRHCrOLs2HdHJqHpL
edAyxDFD1pQrz6+JYcNJCp2/W7Q+qnCjL4OthR57pt1FJpcYOZZltpu3nXYZTdTMviPZZTfLl+YF
4vpL29L+ZzSRHvoZAgksqqO3YUwVptYk5lFKrkjbbrV9EsEhdKcqg6NnhxGGPJo4F5GQgNs+L7yC
czMCtvP7znl7KFSxLZphG/T0lXBwVqSvTIuaRjlUN87Q6mDJAe4FVlBLUbJ9QRvmQM+mPFR/rM37
vjbtsXiGi4CMbCLDzUy4gRR6EnmzDtuaiHdaYhPyq2BZnV81piDAUOCDTespFMbSSBTPhnCfEJR0
mBcm5CXUeNP2jAF0dPPFslpnPUxYVpNRgQAbsddKcLgUAeoD/RMOzB+bWkAHFOdEi+7cammST3DP
z1UmdtVh3lY6QLFRXHwY/iiBBzK9j/g+OSMnJKyHm26ZAKHadaOzrCf5FawQZ+FGrbmcj+tIUhLA
u+kQmwWImdJyN/NRDqJxxTdc7NphzABmA5ibF3/hoc77kiH+iSQBQQz1RQIUAbHNi/lE+Nqc10as
Gcu6wLQ/H/cZAjovZlDqvK9IbUYvXmX5m9QqCZnihDC0EZ3AvKoxbqBcoshXGuDmGg1esVfD7zOu
1lM9BIp+RiN1/h6nr2yGotYYN9bNFFIwb86L+fv2I6ltzb7eeYpaHb4WCuHCf9qcX5j3jdZbmUf1
3qk7WkfzdzqfbvMaulELtRbGpPl8+1p8nYNfJ6Kd0Knkwtq2yhSR5CfOJc4gNzoTM3FezOhGc+bl
zttdOEEJwvJnN8EYP4/d5zWKA51+/fRYJN2MW1uMceiPA2f7CoSpf3cMkXgygodrOh8buA+ggT6v
3M91Myo+yKaU6/nAfB2i+Yj9ZZ8NGAnWb0ZFbTpi89U6802t+djN2/Mr0FjxPdJo1SZE5ufFW0m+
gXlbRjbXHb72dM+wbxFmyKkW8yUzX0rBBDae1772ab62taWg6+0DJMbqwjg6W5q27LeShMWDUSnc
DqbXPn9g2pf78OdbEw4IbRJ5wBEBOfePtb/sU6rSXykT99hwHIivITOHjZ2EVHYD8IoumAcx3zha
ZjrzWuYG0FHc6tt8CLXZlzId1nkzNTzuafMRJXvV2slI+bwE50sylwHp6r6vcac0Y2dNm9HfVZrD
oZkP4XjndmX0eTXqlk0o7xjRs5ryPi1JrUeTkGjny9SiWvj7L6FuuyG5Jw16ujqzmec4X63zwnN4
5pO+Rm5W3NCbn0nFrmnw2/OR/tO2dCyaqgnWXnQxnHOfR3gKmZoxtuq8kxAbsmPJefkLLHbenCmy
82I+9PM+D9iRl5Xu7ut2mXgkYC/mO+fnKu//lrk+1oxYGht3esik04exhhjhmTN/hH4GWX6+BvYF
AtH0E73G+Gg3r84vMQ77/XfnTV+oSAyEpXxviyIIvnt1nG796SO1OO4O89rX4t/tyxSsNp9RW58/
mE5fzb97i565yjodg1/z2yTz74FPOZqmHm79r1/7d7/7l31xMGI1kzqn4/S/zq+qif1ud2a3nrfy
ngwsOcWqVvUPrZseR5nG5QNo6PdFK3k6fe3rMH6BIlKVjUpncNt3CZFYTQqWZjoW86/5A9x06om8
zfzL886/vM28+affAfi/NiMdDAEfPqj0Fy0QVJenv/35dp8/2xY9mDKHb0PT23g7vz4vrOn//Xy1
HY2FmnKiKEbBbYLSaHEATQA1Ckl4t5cWKYEtpINqR6wUtXzFlocwcBgWZNkWtB8c+WnRzw/3Qp/S
7Opciw/jQz6NDZSIUUI5jxKgo3IIvfQVVKcJK6DNDngsvI1TdDRtgDt7OOjo04VedhoUj5yt6QpE
U/P7Yt505jvvvJNuvcbtgu5wOD1tPxfzbXteLWqdU8gZ6htm3XqDuvlHahTVmv+bdOFpYU/3j3nT
mJ8IUfbk2DraTCZ4AKi48+DUyPjaPHR+fJZ51/yB5oUfaWAR02Rbu2Zf7OQ0GAA1Wh3C6dHouHRK
3OkRSNI5GhYeDJMcllVEcfESMAeBtE7IvS+YRim4vSSEXNZknQaHhhNxuoGaifpmdnh/mtLkRjwt
5jUNajae1WZXT7fefvrRea2yDOrNUMGb6eYMJ5PaZic4BbXpjj1vdwbsNMQfOBlMNSexlZPGnlDT
MFEN7pIewZjjFJIxDRYBnBElOa+BjockimhWH/GtTp/TKUHlz2sYNxDAjc05Kk1q+WJqYnABTR98
XlgNXa7MM5tFgZL1QCWXz61OA4qcuTzGj4BUa6ch7CPCBHPoAmUTUAHcQmbyUSNPV+Og+NfSzPvN
fOK4GmxNZNvcT+dVDwHp1O07la4/7mdorUo9i6yiCczbzDRfat5bQmd3+vRQ76Zn+bzGMeK58LUT
ULmyaioyA+LpQ3wtUieyt6O0KaL/Yz+5VFNwIBKUWsKlKgyz2vSKcpvfrZ2GFPPa18KfztRaky9N
6jvr+Y2S+dk1r1p9yhdvAGbUq9bc1QaTsSNYimYX0Ck1pzH4vCjnU80MVnqEJU6NFQ7w/IKSI1tw
6vLdmw7NfLY5boodbN5GM81qgJuGg6u/w8I/ZjPlfj755kVIjRC+Vub/othXrgVlTt4a/9eIhmtf
FhCzCXbqD6pqwHz92qbB2xFx5qy8CbofRdBPc2dy4Golci6GnuwNQfavHTP7IEgclrM7tAffYzFv
/ss+yLgKxu4l6R2tyPJLicz6rvHgkRC5yriGQlEbLvC0eZsxhXhVW8pD6+C9CFXP3gTCspaOm2db
O0ObVYxpuSGVnJB41RmvWnoP0sXeGaAlSNl+KOToHJH0P46G5+1kiDiw1q03aG/BaXI6V/moXptG
y09kPBWec2a4HZ2bQdWPvYaoLbK5ICalkjbU0NVwjjpon6jmPjsIzPdxC6sRIed9hP6FKkytL1rV
PnQxhco+ar1d5Y232BvCXSnt+lh07anVLW/XldNooTM3uGwJn7OUc2Mz/RhkVO4sG+mK0iGrdXtJ
a0YmdxkY/jWG3mxrgHGlZ241e1TTO2iPtOVK07zzwZzD0lIoBQ8vne7qy87uoB3Znb7QFADhAivX
vhbdhcpWeSTKhX70tNbE5U+Ame3GLGVx0oN5kJvqWNP7gDA+eDpjMcndmooo3jkrwbdN+GMoHM3E
CO+SBEyRxmx8A40cqzs6Fd3IdxFd5F2Goh7kB40kzN8AvpzNIIgS1uyJfZqp3dZPEOrTo1oGpLFQ
BvHlyqRps6zsfjPofnMSTqYu26IBCGgI4vPyEH2c45z1rMo2No1saItIyiPEFk5xMwvlMSEvZOvY
CIRqCqmpTqs9zI+6K4huH4JtQ8YQ4ggW+KLSld67a8Nrf4DQyQiJpGuKOKv09EcT+cfZK8JoZ5jD
U68KnA1RRiLc5AEogtGBxdl8y42eoLFMAztMZX2I1O+WpIibtT9QrEF7GlUq/O5uJGJlqVvNOZMG
qhG9E5tKV6kEJ9F9aWnVFidevfEmM3Rm9upNknFcdVmyGlUooASdlxuHJwUYqn7R1nAyE9eE25P7
y77EKmIS3Wco6MhtE95nrg76Jk7z8eQPfrOwGPpv9CHt9sUohmXakwnVoRROdjWhOno8FaSV6Keq
QSRtGPbhYcimVmaxkHaan3VdiSg18YcLE45dMmjBHRrigbEs2XBCz51V3dDMIDDgZ21O402dPmfM
BBNTcb5qoBUxE/V5mtfAJ0WfbkO9rnc+4iIPJ/pKzzG9eOAWQVO5K9rN3TKTzsVT06OrWPGpdOqd
mhTpPo7L7wXqk2Wu6fXq/7t3/1X3DgQLnJX/3L17/Nm/y39itnz+xj/advpvpuqANvgkrAD/+lPb
zvrN0lGQqfBaZmzLH207nWafaxkEDaM61ebe3D/adsL8jcoO4QGGSinWcdX/qW1nGqb2z207TWNg
IxzXFqBlLG4RE9TlT9AWtVaUtsxzhP5R1e4s2T6UreQR4KdcKDbZ8C5yBeHhYQbetXDHATOAi3uM
y2vgR0TCLRHWOupOgE9OdY8c+B2XSAaP0iaRY9xAcX90IRWDjgpuhek8UAU/oZZbQZ414U4FDb51
4ylWLBhFqpAnmgrvGWJ0BcJKCcijD1F1aTayRgIpIixvTcFTw0k2ePlexgzLthFkJ56/xJqW5q3E
V4GLkizrDIZ84xILqpQo1Busm5kct50Dgb2vj6Kp/ZU/jstK+cDZRispFjaJYDZdPcrBNqmVwHpp
Dmg4iew96mxyaGGzrOGabhuteZ6AVITZA7pA9aWQoy5dK+ChYiw6RGSUjDookmEvtqo/0EBKN44n
v5WOtmkq49TMkncR7LEHARvWO7s9aNQRAPAdwqRMjwTa8g8I2h9F64szbjD1aEfO5xYlVXGe92uV
pe8TFf+8bWh348D3nOUhTnlQIXwKQ55o1fZHqegW1ALy2YTlKpcMTOwVfbx/zYkLy/JuPI2DHq2r
pO6RN5fq1R9NxispYut5s8m98kr8SqyG4PnEECDRojRvt1IccpsAMjNtA5p+3ovvZcoFuV2xafyw
XdqK413mBapB5VKI/KHVv6duD3ButGs8PomFcIeAZYZjlGKNlH1qVaKv4yhHoRLhnEjxYI2xzOfk
NGSAQoNDktkkDHN6L8F7Oyd4tvapGpBhK31xNNvePqHKqMDgecWKhLXg2ld2eBcC4E4B6zuU2ppm
Wami38LRv7pYW89WjGtODmGwHXxSOBrbrB+yyjRumnpHhRpgUfWkKjkL9Zuvk8o6bwiGvUaXtxDX
qJZ0kfXUps5iduEzf06OutpSlbZk9DoWKDwH1cSjL/XXPpfDo6fXzy2D+u9RR6ehHw3j1iJROoBK
7dG0q92S+OvmOHBO04FTfpaWwgncF3dtqRmLNoGepzJNO7j4xh6Fpd+5Fk0ES+1gblTiAd/Z8MMp
073fFcQwEwXKUMcK3vKOSzxxt1VsIPJyeus+oLvyDeYecxwtd3hQmzD2VTvYyM4igzRrR0rsWHNK
jvMNjwPJdrFjfnNGf18QSfK9FfXSg/5NDmv3JO183AVBr2wcqcvXeMzX+NHFBUoqqcAdoKJeMYE7
DZ3/jK8DBxCy1bXTQ0dLY525vOmrYMh51e3EVqMrt4wM22GM3QwvttRehljJr9LQqZhVKAscz0TK
LGX7I31XtMK7jylkQAEpj0nauneyx6Xma0QHJH3owOwQ4RJJfPEYWAiDIv50Ihk9ltHYQkCo5MFq
xZMrjDNFAf89VbDFVr4xXnNNHc5BHPCUTnuD2bUWH8tCtw89tGtuFG7/kBP1/JAJsWtMQD7EAhJ2
Pe3vAnBSdTho6/kn0My5OBVo8zJNWFKcHG4xI7qbadTdOQvDw9cujmXMkDUkJdGCktBnxQvGhnQ7
OrmCmZPNYQAAh96C/yrFutm1yQsMk4tHK+lmjk38NMBAsuLum1U645khffYos+QuzKR/mbd6vwNu
HjC8j7kmqCk5j9yBIMukg38awlh9SVUfgYBpPg5911zhhj4zVkZzZCWIDUVyq5lrZMRwLw0LKyJz
/PRM0nJyVuIWjgm0WwczIEnOdLCOnng0hM4UKXRIjbQ986Egc2kxJF75M3AZSUXMAEpbrCylcBkv
x9k5Y0J34fgRiti2wdaGOo6iN3/2DUU+KJmWHhsel6vUw2lj0zreFZZ+8dU2/OE42sVJVOWj3zSa
tU9sfyCWgeCBxp16GdPmKm8DcvaaUuwraaDH5axKAi1+MSDmH+3RRPSVps4rijsMcpxeANVh7yBJ
z19Bzuh29cq80TtSSC+XWlH/AnhuoafWLkWXts8EklD/CrV0X7UeqjtXMrL3FQ81tTmZxnT4UrVN
VGVbGtdqkNkSsn99V2ZkWTYATvE/Vt7OMoLi2Ua7tSTiLTz2YXbn5YULV6hJl4Fv+wf+5ejJNpNi
ESTDqyAWeKMZfviQqnlzc9oUtbsaPJSdwb3as8gnyvPkJKL6FJdOe8XuqnCZR81LZSobGG5Uf0Hw
PPUSALlhZ5ApyhBdHzGBNLD4RPOr8JTtWGFEkI5731cBnlp2NV5Nq7lp/ojbft43beLfyddFqj6D
AKjPzrSY17qM/6cjdn1d9whne1u06AhYw83qL+FkgV0OPCzLPk/fPuP2pFbSWjngYhehEAXZy/Sq
UyAX10TrdkQ1/KJ8p23dtsH1beD6oLbGY9BK6GR4/kaDCMfo3jA4f5yd7qdEFxPAQgv5Tbe0bh+H
/i5I1Gafkow+KBEPdoi6C1HZ3qlAjwIBN7oTB/Dw11Sp05vCXXbR+HTZFeunNjIgMngobFN1JEdU
yPLYTnoMK1QfOi+MllrkabtR96yV7VTuJo+Lva6Xb76bbuGZwJRv425HpuN3bsIjwFjFvfgDsAL0
uS8lffRza4DvLxEHNBDUwfEhvIkte1kMD2GLe0qQbAt3q+bPwpEA41QfdPvDBv85RsCnhnjZKYEG
Kq6/aSbWU1mVv5haLMGrqqvSUmv46tpVqcEF6KL9offDnvTAKVdQCxG4m+UiN5h/Uwtibmsg3nKn
1F2gBpWaiI1t9eWmCwsP4lq0KtziwyfoBwtM9oy1YESrunZNPcOFlK7d0H3WS/Ghpcq5ttU7RfX6
ZWO8OUWw7TTn1uSUdaKkgzNlYwssUaOEofXkN/I5tsmctOCblA2mtGL4GRfSWpiJQi5A/2J6xQfd
+Za0Cv/IUMOGn4odXl1hmV10QXDzR8C/5kbtVJitrfctB9y1yH7QMeZkrpslFD/kYo3XLtVKw5sN
66NDBG0mply2of8h4iqiaGzeCheyf/IRRtXraBB+mbTbbICG3IUpPNvkUE4a39HUXvJaffBsBGKN
69KD5HoiBAOiRjc8e4O+LkS8KnwTibVy8Nv64o3KoUJGxNmErxU5WXvtpbN0qpS2QqDct7ryPkm8
VJ9sdWB1kWLtBpu0I+7EC0f0j7AgwZsoBb7OidKLGIDW9biEoIhzKrmn4vEowjFdjRCkqKKVK65+
RKyO9WFhct84gkuyivalMOViMlD2HYRGS7dOZQymwSixKMC8c3nWQ4ErykvpIzeqAnli/ISHmnD5
wIORq/UIhzoSnY1OrqiNUIcQuIi8chsA7Idsin5ap/6SeUdBsjz+bHxxuA7Xqf+KlyC7S9z2DcLB
ESDNR4ZgfCuV4VHlelzVFYHxhq3vUjGeuqL08MFzISJRpHVu2svMHa7aAFVIjwg1qh2Yf//H13ks
t64sWfSLEAFvpiRoJcr7CUIW3hYK7ut7FU/01evTt3uioCjRg4WszL33wllCYoS8n/PyotTx+VU+
YPfZQpRGnv2WQ53dvU8q2hLrT3ptXeW6VwG7t9JN62SvS0vutih43cInbxlRxxKYeI7F8CRK65XG
BD0ew3mNu+LKkhGha2jHVjNRQzbfEUtrP4cmHVcCrtHaffTK4M3zjY/M/+IMcBN1BD5YDe5nYonY
3P/45fxhu+al2WOQ0auyI/lM3uRCIWIKN0w1Un4sn1hq+3vAAT6n7aXdfAscf+uyLi+BVRwclNDK
w/uZOOktiQjwV5zm3UCgQ3jRzOlrxrbGuWiAo4wAD89j6+98Z9rXSXKiYH4xxuE5lg4KSvfKb4Jb
uJo3GPBVesP0il37VDPotNF7UhphtOiSLzr4BKVxAOI2isi1F9tBZsQaN+51l7soYGb4FIgKGEdC
bal9cRNVOV/KruIgWeiPWxa/aeONZmQ3WWO/OTqBY5x/XY0Mknpa6u0gJFJme4+hj2Q9Isf0LMy6
8mYYomYnF4+QGFwIXVlex65kyUrIOCb8QpNJHOLzCBv/zc6RhbTL8i39Ea8xDT7h4qnIMH9G0Zqi
AV/r4uZ7a0yvRWGSGmQMNz4ZaGjosRLIQ6152dYeiKcu0O9VU3qS7YCRqDeMnZtC8LBb0MQtbh6t
fodELQ+2N9E9I9Loiv0+BmhoUJ2EXWu7iqzo8x4ExOGdbFLtCWZLbrwuekhrEoNngUiIeGI69NsI
ffBnfJfd+9K6x8KYPuS19RxFnNrBY8FRjcbj4JDqTJUlDk7AIVUFEjiQWV3bbc+UzCa/ijxI7LUz
zhzSjLoQZ2yyD7TxJNpMv9OKh5Sx3sp0GjssLASrciDEqCUZYmY1wcg/h22Qwg1MCHRz/WhNGLyz
0yY/Ye12n5I+rTeOX117+ZxtB2Wkox99kfOpXWi8UtEnh9ka4k2jF9eaBt6udfzrcfQFGj6Yn1mA
3NHughDJ3BL6LP3Ya6Y3t/PkgX3iwcHUQaoHnnScfa9pVpvHrmQXXwkdt34HVLXQCBcL0PThg8go
iOctSXPti2BU3XdoZdj43+dlOpCk4b6bFriRuGbte6NBaK/9xF72vc++2eXDX7WWjrwp9W6TGVhV
RHZ32/l3TMHZTHTWk266nC67AsU+Kg2cH9dk0t3OEQs8jeqTkET2V1nk06UjElFH5hv0Rx8H56pq
ZnLEmc+AmU3DLkhfnAIBMxbU01jpP2hMC05labVv4MNvjNZmYx0HWyEZynUu80Zax2pa+c/v5yut
wH3OzcXbnK8fS2Z8KEn+9/+d/5yBgWE31u7ON+2IPalTmhF/3eX5j3pERWhP+uX5Ls9XjYA6kb0q
QS4n2kjB3pl5CyxNyJgwVQrLOQBiu8pmGknV+J2UFLP9rL9MJmvLQWgE/5haf6hFf233HX4Ikzg7
CDGVdF+cdPjIm+Xby+bv1kIUI+coFGQWWuP4veRobuo6eeAkdlEm6zboycMp1QiIhA1yAs1vKD/s
KZOwa4xTPacY7b6Wpfa2BekXSDSMy7bBv5tWWCGkpa897Ptr4TcGK2ffY4bgxzAz7D1fWgqyTYax
JdxfomuRo44Qhj+efyR9X26JNnhsc7ReA1LlMiGrh9zI/TDaLdtVb1VMciL6FehNVpNTpwPSCY2q
FMcWuCina5/J5/n3hj3+EeoJGO7bGsfWTmQE/FSC1JeIbtKMoemYuwUhVQ7V2WKWz4W9JNvFQ+7W
LrB4qyR7W3xay4MVm3iDLOPPD/OfSy79P0qpmC/xRMSRP5j5YR7pqJvZfaGShATmMs/5Ml16cPp9
b8ZPjCAvRF6G5CWeAqf7JNfv0UsnaBC84dNV6YZjXl4yidmYWoWsiiy9bDlZxlgTkGxexlq7IWB/
ZUo9TOthhwea/UxYEAsXcWywSVHydLKRGCKKxtyQ6Jija709Z4zNKChdb9MH2ltrxJwZvArhavDV
KIa0IDOaEsHB1b/qotALiltpOBdehUeuvcWPdGoqYsDI5kGUwfQFcTvhJ/T+KPHbjYNFs5XJm7Ho
J6sFdSyWeFAib7opXU+zQb/xq6ANk7sqN6O9JcerYMKzp9kUUsV2EfYF6YMukZu51lzaeoZfDf2v
bA3O++a1GWXXuUpgmTLpQscYdwMbaojyOS/T4wiu2uKhljQua2iE7KJ8WDOzzcbQjJ4Nbdjhq2N/
wbjRvLa9jgikov+IfOZaXRY5IZIJqIMHS++NlW01P3lDlFyhHf3ZFxdmL4l5pCPgI1sbpqC+alj4
VxNVi+PXB7C/4ImaoTngwt9MfkPsjLxsy+ixblw9ZLJ5nbUeM4TmerYrf9fZr3MU3ZNGrBzpybHO
bqSD4aoXjbdOnMShbjTQW/a7slqoL0W2HevyOZI+pB/LWRdpQocVQmRj72TpIZLCOE2TiuGHTxZE
05HMQiKfH2Df7VxcDCAMHxl/s44MHSqp9jWh7eAvpHj6JGV34hNWxbG3c1BvafaZ1aUf0rilMwm1
zBxPdl68KUTZ0RIcnBWsJnts9mR+JiTR2hH4geRrni15ldpUj4yTppzTWOEHz1nukDwh5UNGpoTn
SmbR1fjSFim2quJ7dMWzYc8Q75fPnlTsFY5s+Fymx8oQjYdyuS/MDh6dLqFiTqSn6MAPvDwgsxy5
6yxNzCfOhZ7if07vSjL2Y+zCVT/fDnGjHYweAp3Ya/2zJJnfIqF/lO0BiOddVmEV1j3jakSouEYe
L9Ykpf505Pxr5P1jELiuAU5RoZ8KNLowamaLHgp21eG7XbCnZTcELz2DaW/CqsGOqFeutR1dVjTH
6bfDmFwGQxS/yqb+NFwg0pAJJggFUQw4Kb0lOhNuARkZDSQDI5iCMKYUQZ563wr92YZ5QMbefWxi
FilGztH5xQLtSDDqK8m1IC7yPVfwBF1hFGoFVOghKyR2kOyaxf6IMhcXJLb4dQmHAezYfbk0PwkL
hbm0P4RYrfWovy1U+pZnXJJn6tHC/FjS6SNiUTDgPfiBceplcySD9W3OmjdJigLrVCgUKAIzB9YK
oy63I5m+Xr7kaJtW5munEBMBrAnhG/dFu7YjGx+C9ljr461CozQKUSEUrGJU2AqPrhmJ7vtgfpQl
WIt4ro+VKlVJD/7ptX6nm4jQLVgYHacACRvDVpAMnfAVA2pGDT0DlRMJPiDsOfVt6bbdFgaeeOfT
5BTWQN/gCH61jCtJ9ebO1VVN+mk/xbckVty5NkXZQqcYVYwP08OF7WHX48hL0a4n0uiEYxFcZ59S
hQNJLe++VYCQbj44uCfp+Pp0p43XUQ/uEkaWMZSrjUdtqKsYnrEFO+IpAAnJjbzbCkpiKjxJAVCT
gmepp1v1FoOtfwiKAEISK0LuJltTcU4U8GRW6JOKl5C8ZgtxuUzgiUQEkSKy4NGcjNPo8guUs023
IF9wFVjFgbDip5+DcOaTnYJecRztpYDFYmHWZGuFGWnJn7oYVeP4OCp4iwvF5fxF6gsO/eaH4uOx
TAlRiqcizBQABkdX65J/NM4B3XYFifHw5NM701azPj17CiRjKqSMRr4FHSlOk+DpTIN9ETNUxmPc
F5g9iyOGMzrADoWqSaT+EcGuMfLkJh2Nj8LzWeSD9iY2wNyYpIfPCnwDpyRdd7BwfLXdrolV0xUm
x1XAHCMPrvj0D0NVweJQUB1t0nGR27SNlBQ99p39zLljjVEPg5fzSCzl2+QgKvCMxyihwTGMP9S4
T7K4x2xVb9MZnclI+C7HFtIWi4g5xk6cV1If5Q7RZ9SRM/44Ah/Y9P04o6tvAAls82m+ixsenyh8
uW2kzQnVND9QgLfo3o6kw0cnR8rHETZRqSBFi8IV9QpcJPQLMPek0btstMnCgJI2O7RcqUsFzSfd
XyUDGCSYPEva1tsEHArf0zijQ2e8LsZ7OWZPMyOYVZkDGAnUCtkCLZiGd9dCuOSPCbnmg3HpF9Sh
hY8vnkOlW02107OO9uEUcW4dFMzJNImqJVlw5vzjrVtS0xl7bV2JE61zIHQNCgtFgxvPEHnkYdMn
hDpAj/IURipVQClboaX6xN+OhQfZJU2IEUd2L+BQdX3wvCCTssb+U7Y+DGB7mfnOxddeEdwKky5p
b9337fTcWMHVEDPLKKBe0bF19IqE2aSu9qVGixKANedZTmgpzKwUdlaqIFps834Wd6lW3cCelTnf
elbIrV7Bt0YoXPTXg0OUftC29/gKIWawCZe1zFehuimcNr4miF526fHBJXkOxWw9xIZ3t3JFP6D5
qZ8SW27qnicwJDrG8o6u8hLIDS7nGGgEdD6FFDMUXMxUmLEW3lhrD862N4JPypvHeGGXKzC1xApS
RirqzwS1rATq0KcetWsAIC8yXDaQ0VZXqDOjl09GwP5JiuuJAO48uiCirCVGbLzW6sQK5cAgWMhg
VXT5o3cGqoUUSzBTPYVaG3SCX4oY/FqiQGyZQrLpCs7WKkwbE7aSBvm7vbhECg3k2EbDqVJoN1tB
3noYBatFbFme59BR6b7MoHCgB/gqpgc9b05ezJqn0HFaDkTOC5p322ScBF2uhzLH2PLbb3QSmtg3
GZm5Qtv7SDzMvE1bnS48rDrHbQ6VgtfVBtCRWnxXWutgk7G2Nn1+o3kyeubS6Dxo5qXpR3MxCbB4
Pnw8jWACJ7t2SzIo8tn/lsKn/89cT4H1NE2tAKXNCBoupILvlW3ZrYahRDBdKfghETKVGeDO4R3v
4uG9knOKHGcTKKxfb0l9zcR+I4R3y4b2IYnGdxIovdXc+xuLqOBdr1uvXenNu6iX8XqYujdR0N8y
UvLOEoUXNCTuu9kgX4YY8kgnWd9n5bM0AiNw3g1TAvmKYzJnmrIxFcCQkh2Vp4IaNh14w7Tw9ziU
jjMh22E5kEbhul+jrbOD8aBiSbCPZKK4YeYSFz+I7KtlZLYeq+zBI+9zZdIJWHcEuK0IROt4ZJOJ
QDgoJOMEm9FRkMZJ4RrJNNoEHgBHA5JjrIF0LCXqzVFhHl0FfJSQH6XHVQ7hFj7BIKDjjzGTl5DG
GNdOdyACSeJOkBkkAAsDUBWEXwG59EFNKuakgk82CkNJy/1uVmDKWSEq8cH2G9MHWzmmuhIVUEw6
z5Fn3dpTTOBFSpfQN/ww8KrXOk5BgzzJjOSnpAZ5VQyRcWF1O4RC7ZbYQGrbB68xvXBggTmWC3q1
Hj4CY33iamBRrZk8WfvM08CyxLa+jQj+2MqJk0zjdjPnH+M7ZfO3TgBlJYGz7WqSkTPlry0O+Txf
JqMY92WxYLW13cMIG4PVsDtQS9/WkmFPNiYncvebQ1qQL5SjjdIL/RAXwEchjX6aLsAHD//TBNlj
p0mInpmVbitBiWB309ZHA80Jpu/WGURRvnTaSw2UNVV01qYJBbBWQlonwFU0VFQQ/caewWIMxUBw
a05+6VAHYjv38wdC1eVUQIdlelaEenmXKmxsS9ZCJPOJIS1fDESvdZ3ll1WU3kdypPBAaU57VllX
AdIyqt2nEGozppOrvpN37GO3Ugdia5xxtgpsC/Ftt6RHYVY3TsVgoWGfvdL84m4c4uA5QmQLjqJx
tC+6c+TxuzsCpteGgumCJLiOFF5XywDt8njvydCwahJV2HtE8k1YtbYWfF6iMsNaAXuXBHSvoSC+
Mx0RG6qvU5lHTqF3jeceBiSYodPLhLMJUWOZS70ZuTbmXU/SbPM+0f9Ue0eWICoSYMKGgh7WqDxr
M2LoQMdnZB4Ze8ZHpcXiQjbadUtqb+J5j76CFUcKW6xl5JEW24aXtI9rwMZsSy4wxRMQoaDHSCMO
GL/XSI7AIevlzQwf2VKgZIY7K70XN2WXM+rAhWtgN+HsgAvXQ0bHcIkdU+ctGzAU95ZfWes2Jt8C
+znRaQrV7GjWYwu7eVAQZ6lwzsNgPabwnRdbyQgZOh7wK+N6D0YM7UGz1QW8h6habgrtytZ6NKom
DYNcu0JUgPJD2QsVXHpWmGkZpIh+IU+3EKj9Fxr6F4X2NNrzwVKQ6jF23LUZcOrRv62RMJReFFie
8bnQC2LiIN91Nl9ug0IIecPtoGDYQc4nuVgTlatfuhvbJf6VafTzYPqM3yprOy9Ni7hlwQLe3A4K
uZ0o+HZekvNh1QC5sfdeJYECOClYtwm1u+wK70rLPbKUHURQkL2dSL6CRUh3M1k5HOYRjYoTpqBX
uoPsRBQe3DXXuSnJou99ojqg6zD5sK+KQa5HMhPwxey9soQTwXBZW7fuQCaZgpFzur1AW22sGzjl
rgKWOwpdbg0vrO0N80njyxB+C3A2w3NtATwvA3kqd340hGOX4EurBHte6l8wk7ugIIqnpYyFoB4p
lHprIadkZgkU3mQ2qhTGGyNnxXYQT3cDjW9wC5yfIyhcVkU2QRaXF1NjACyXLQmRbbm3PfETGxlt
rvzHrjsfXgA13gAE3m3TI3Hh6CJQpib2x5yO14GjHU0jg+qFZciHJ9/X2X1GngMfWYZPdnyceTXm
0L/N6Xvv9BjW0KFsEt0ME9erwFpUxaaedQ71YVQfU3bXWzgPS/Q/CnZPnjb0GdIkbau8z+2pR3JK
dNlQe8jW6/zLTJjy6G79EJHrgGziVTJ+x6fOQhS0pLRkyZ5KWvcWb1/EaK7JC/xhUPW0DMSXs7uz
6dquolg+ecZ0Uhnk22imXTcOpU6aYkm0ePHuzpbJymleICj/ityKipban/rWfxjcXYLceVtnI2bt
9ioIVMhQmpCFEMtNRBOXpHBT7PxcfOUEerP5pAIudPhosrUvUJgGm7LPt62nRcfCMO9RjhI8mjMo
1JH8JtEzg6luS7OCz6YnV7Im6SUXTYcLdA5tOhrrdCrfXN/rYSFwWvKTiXU/OGacx6GsZrumHATC
6gUbNPvJBgQKlnnxzSiOdFwL4RWhhauBPh3U5ALDg6V8uPjCGHbR0bTX7sABx12zMmTC3nUXrtfS
6bCDey0poFcM4gtpF5uogkAE05373WxZZPQLguodU9vVKcWmYTwtuvbVgUY+iqY+dHqQ3/mXRERN
SXUhYtK368yl3xnfu9a3W2Tips6W2xgH+Br8UDQl09W0rPiKsOMSJLlZowOQ1V3IIWlPwDUGEnKJ
APOtRl+neIZWrdsTsyrqZ8fX9RdXOHed5XzUTv4Sl4T72tmsb1nVBu/OocG6s/AV4zknMZetP9Ow
qndObskCmRN8TpuJGESPrMzY8Q9T85yLZTqcHYy6037UYmiPJRB3GcmbvrF6FgZKzFrBnZpOI4uv
B58aO7ukRyI5iybetK29qrTiKkLrfjCGeb42PNBfcY/vIe1I1Fj0axoH9LCzZdeRJdeyGANzarFV
GKCkUsItezr0awIZkMePggJ7FJd1mkVfScmIbWqbTeYGO80FZxwxXwp1U9vIdhpVFPducqIrzGac
sywOA3/IrubZvTfqyLqzi/oQjMQxTrFxnzKL2k+KVzX3+Igc1yA0EOsvg/0jzCwSQ0w44JPxaNAh
dOxh2eaRrq3zajSOpuW/Z8B+16ReFtu5JOLcyd0VRAl2LUTcGrYkW7tsKvLJ6GYHevpkLCIhlK9/
F6jsd5Bx15WrleHc0SGDkbMjZ0KsjcJGs5YXJARXgTigA9FZSt7IeGnwW1Taltk7kRvYhcj29IhN
TPUb0ZY5u24SawmIHpzWuCandjOWH5Hu5E9FVNymhfXhFORVNKVGM3ao6Upv8jbYymS8KzgUUNT2
Hcm1averkUXnfvVd/6y1EpCpW20jD79IUZsOtAwKo6b7cuOSwjTwBPtAwt96kzPlcBzrhmzONj6w
TjHar5JnuA6svhbSvhLg16R2nF+p31dXdpq+NjXn5ZJ2dapV1aoQ+bHkoN5bvn3UUSYdrJbaeqxV
fuXGg/iHNmN5s9gMk025dpss3+g1U4y0f4nMLt0Eef8qzC5aR7Tw1lTI32PXACYQxFEEuPPBStO0
aysKZDmS3eN521LjeF1GSQItQpJC73iyZhWs4zSFxFxljCG8i4bFxlPJlUOrP+tU96FHSK8ekyDZ
qjaxXadNKOue9IWgB9PlzvScHCt0EjmvPBanIcuj4+wQkgWy4rEyHfhbtY121rRg4C1atdVxpyHp
TNpNbM3vXV/+9PCTEEp5NzWevJ0bLM62gG2yRrjylKeUgONSPcmR9822CB8rPPJq9ZYerwnMDd/e
gz4Myx4QuAEU3OKaNhIOkKk8OiRBPPFC7eTibIjVlQ/rfIl+CmJN5Wv//68z2b3j7vrnH2d1D783
aSiF1i6WiOrCyKoWyA/3eP6f5teLSx/fxxz/zyNGEGBzaiSeQTon/Ol8g/+4+Hv/f/7isNiY/uH/
fBZ/nuSfR+R8J5bNf14TY+0KvRbX1YUL3+3Pczw/+p8ncn40E19kuf994EbLKSHOj9jmrjJDq1f2
587PF88/fl+T7k3YcgcO0kMwvMUkvR39UtQHvCnmoVd+W0PljZwvwdVT9rP/cR3EYdz/v/+TIbKi
q/bPf54vxcoC+HudIKZ4IpV8f77+zz2c//rnxr+P9Xu7v+7G0ZSsB5/52nDpo0NZNAzqhvj694m0
psYE4nxf/3GxFhyruEd5Puc7x+MDfGJyHmGIsDUfcn3e+lK/5lvIh6x+ZMrql6gff133++v5UtV7
lx7R1ySV//dNz5fOtz9fOt/J768LVSh7Hww///Z/f113/rWgkUUHXt3/X/d1vu7fbgIyEYeZcJI1
HZDd74P/ebm/rw1KWLas/7qbP//0b3d7fvh8CY6BkM3OVeE5oqIsM7DCsvviVy9KGaOpH3/9qk89
Fum//jzq+D/9bRaojosOZ+l8o98ff10HmYlsysl21r+P8NfD/N72r4f6t/8zAtBkqDr/+9miLySc
5Licrz7fwG4wvv55Zb938B9//+tBzr/+/WctKJv9DGXxX9+C37v9fR7/ejfnf/zrf87XJSjINqNn
fctU2mt0vsgIzzEF1dgz+jBKq+tv4n5Mt3+Wi9F60hyBmf+UmM3jeV2olT2fRKT6QPahR7aD6j6U
xE3nGi1FtmyupamTGNkdhvHe4zrYMf3tLmZkSBeOukS3rrPZYrvNBse3s+M1X5F+kax0v3zQ4fLs
wXDs8ml4IH2elqOWV9A5K8aIJM+iXoi3TTRcC6M+4c9FWSapmUU538zN8IW9EiAAegIr69l7MIel
B0jWazHPoQ7XjZafHu1KQ/8KiunBaIIczCmiiHKqERd1zmo2onRjllRJcX4qFTOrS/Ua90yTXJLZ
XJ5iNYepCWwe5/KqNNACMMQmy9ytEARQCjNFbzZ23ke3TStJ+J89olUXHY84KZULSS6Wy3Z18p4p
Tdja9ISajYJCx/RFvIXQQyXGDHwo2erznoY1exV2ete2aQAiNmZtE2mE1Kt+DKYWhP7Lo2UXh6pp
Tqh0m3UqyPEaCY2p50IF/cOi5NxOhXKZxEykCEmNQ3bsNRQcIvHlJV0J9hgZbUBNr0UYk8qsW0wB
ot5Ot2PLe+f01j7yk+SBuFtcmFjjtAj6UcPGXPjzNUiZH+HxxvhD8MpMnfHoEGD6ywnbKbifKtOP
RtNMO2Znl+agJ4ieMvYtXfLcDj9ZRAGp61QEExSuXUR6u9b0+95k/K11/i61Xd5pm3Z6I0Z7Q238
RC05bUWr1+Tkiy8vvSljhvboArmtSyt5Z2nzfGeqeAc5alTmxbImneZNDMAHGN+Xe4IDc4QI5OL7
izHu7L7Y+mg0NqbNC4/RNe5z/3ZKg27vC570tKD5jLECYOrngyawithg0rEMi+QDX2dswHepN9nZ
J9pPHxF93U0ndQSZmdufQAx/M8KmTBaMB1r7jTzl6Ko25WdbmtPa5Ou3RgY4rKYZqVySgD2wdZh9
Ee4axhRj2OENIYRpCgvkW5ada7slB+Tg9oBlacgywzH75yjNEfOTbYZmbUA9CLXe57FclGRh1S8D
cQDDfOykg45O25axiG5no18trf9BzJu9ivX4fR60LdATFXRNXWZYJ/oJyUVCwrQTJF/kKBXoAxP6
2tPyErTwjFx7b2jfXkCOqZla6cEy9FLFnd4uPfRBay5gMYGBMHz8acGl9Km+a43OKzS+Vavln3kL
0mppKYxpPBKM6z8lqoJ2MgzVXQF2gLAleiFafbkonOHYwwxIDeM6JsRrUzJ9lfq709qUPUDiNrK7
F3n7iJi+WAd0Kt2geTX64YoZGrgPq9+SY/dU65FFpFVGZxxzJ02agf0GrLFVEIPd6WfGHZmX7B1b
Qfha484FjEJAU2tjWysK9kiibPWQhO+j5Rtgmgy5NywEl0UxP5Ot9h7FbcfUuP7KlpfFzAkqQx2q
p3h8hfnot8njgPvgokp7YzteBMZWd4fgvcfOG9KuAu1KRCepoys3Mn+qAj217r5mo3OFLvN5KIgO
N/m30hhPlo7+rl/sbDMgaekbcUlKG8GQFWHqSeLCtK2S/fzhwjKJioe8km+GrJJQ7+cbUvXIs8Qz
6NJJxCTB2m0zCGtJyzAqSYO1G8OYYwJTukQdl70Tdov+p0EIg83i0ExYsLBpQYVlj5jo1Owefh+B
u7nZdiXZ5KhR+s0YBRm+YO+RyIHQqiQLgUbHoShegCEXoRGApBMd7QghyueG4K21Azm9mPI0jPNx
Cd1OpyFD2L6Oyn4jtOLJzczbYVLN6efBZerbpnA0BIKI1PyqtfyrTM1P0Vp0OTpU7joWe+mVOGYk
5RoAqXVqIKTxFWowmeMXA5XCVKLrJCb+Xs/aq1ZgS67mS0IAvy1Bw8ok4B5H+DYQWO/0HkTIpLkq
ELW5Zm5FoBB8DMuL2bfG04G06oRPpMpdYrlboBFO78bg0g6kjVzDlcU8VNRkZ9PYsrwD6Kp3kULG
nOybxC/K0NaLfWJ4kMOivg8lqZxb1x+PPZP12AXs2nLW3UgrQ9c+DnnoasxuEPfN6BuqKYws7dNv
GfBFw7SzYP3Y84hGCZgtU+8Hcrh2Xl9CfLbNnbOMpzypHqtJ39pGgRA9QR4yt8Vrin2/1uqXQK9J
KlrHib9ymvYODfBD6RRP8wKpGZDBA4jYz3pyn80aXQ2tYfK+tm48nRY/9AhiXhsCKavhuqe6QUZT
Y7ymueaFrk3mXoRCJXXJ9dRwl6BUe2Vq/wZy/sFt5OXkQkbQRwSuxV7YxWs+cUxkvdiaktrAGi6T
BRHRjM9N72hqkfl5k2pdaHV8P8G+OAXhBgj5hoJZXzq6SOxrYO2x8zb301ssmAl6BZJQH+AMoYiv
osw/Ry99tNrpFdzTd8aQdoit3TKkB2mXD8xXmcjp9V2Dq1SmGtPxHKM/7wdEPQQp9ZIOm9wAE1di
eLWD+F344hBLbDl0N4nlBZk89t63sMUC6oLBueyRMFQ24ycduYUGf6mtQMVHyiPUV7c5eJ6VgTBi
gylqN7nB4bUU4CRaxpr1xJgekxqJDLNdE+TNuVkzQTVK9ssRgnbbM/dKR902UbWCEXPRO596ifFI
H18kT+qgN89gdtqVPhdPASkHrHz3aRc1Kyk93vr4ygDgWjvmrs/G/VRHW7EXtJAFbwuLBFKJFMvV
amRM+JbMDAal11ylvlIv9GBqxOyGU3AJPO6+kISkMxTCpMK3F6Lpd1FMxzofnTWgiGdUIZdm0N9I
v1h7crxt+vjNIQ6EOQRtqGwsXr0gQH+A2XMtFppalk1veOHYyIGGknJA2dAZAFb7aeOrEEjshbac
lwNhDlFdXuENQG2DGQjPDF8X+ez2tOUIkCS9Pq6vC+KQV7h8eDdt9JxWGT+ATYM7h3Gl7IsR6bV8
TGnE77uEqQqCHg/XAh4DdOdVPFwg3UpWaBjfsMGELLkwOQj+8MRwsrrg1BPYT24DWvoixfPFaN2C
8sXk/rnMUadC3gS1thDwPli8yR5vo+fhIChRWYXS9MhuxcNOn4XJanmPnhrCS46YCQ31yhFdetcP
mz5y+wdOcFSSt8GXPkl5SSbImiQYZ++DUNXsmd1cIN/Q/K7mWUuxy8q3TgTbePCZaqQzf0UyB3hs
0zEVAYTchsjm+fJQhLVoAtuY8RmzPgSpZb4vl8E/EKD2TJYFgUNIc4YGHTi18Tzy9awHToYpSIt6
N8Tj9RRkHC5temew/IRC8l2LopwxYXsJvu0H/i/tcYNxeW49RsK/QnDyYUyoUpZOUHpjEoqI52Dc
e5Jxe+FSLMY02UC7XlGCrLLOOZlp/kSt/eS7VrN2YhBuizl90pVi2OIDwfMDTjXuHOa+fI8B52We
e6uRGLiq3RbpNlCnZly7Hb1bZyiZNrlQCUmI89Yu3IssTn9gXdn9hVMbRGo4RHga0/jo1OPGMJ2J
worM6dRjH+zKG2yoDHu1/MaiN87M9YOWWLVjzHbdAmOjoCWIH12uRcxvaPjVIwqiD3bK7drJW2Sv
BhN/j4NG+zEj8z2t80PkMh1MEwJa7Kuy0e11kCAmLkoK0cWJEdzl/jrAlJMtzqmTwQNBX9+MdqzA
vkynaIPkPZxxSq+wGm36Ib7JBttGRNK+Tl12lNVyt1g0Z4bmrbU11KoBojHSrB4bG8no1ESP/oiA
ttVj6k5M+WhlMYD7aDl0IgQQpzBeWfaDOxPw57xnsoQYRbYL0Cpza1vzg6ljXsr4Bia8wwBzYyU5
+3YQlIRF763YIybEWaUuHJPpyNznkaBxfVWWY7spFX/eHu2reCpPM1ZmtUkyKcfESeTOs0bGAPEo
/BjABYkLmHSuPjEGAF9n1/YWEBjGCQ1xNTHt+EDnJ195d0diefKchU2zLqxEvA6J9UFk3LyNzOGe
aHTSusEBznFRrNOOipDk9wxL1xxsKExiviE5BRUkjRRJX51bPxbjChJd5TdD7fO6uUpbx1yTdHWb
oq5fJa0X5gGze43MkJXnmO+O73+nzJewCtYHyxxJ5jQDJg/GXesESKeMAFGxhXUuJ0yPG2zS1OlD
BFj7yc8ZjJOUYiCK9IzBpw7ImrURIOFB3PGSGe0BiNOFhkCxrRH9iaJ5zIrqlOjucehakNMK29UD
TsI83K7c/6LsvHZcx7Ys+yuFfudtetNo1INIivIhhVNEvBBh6b3n1/egTt48ebOrClWJhEDpSAqJ
Ijf3XmvOMdPF8hc7q6KZT5QCXkr1a0KSVGZz7NCwwifWdBcjH16NZviMspagd+LCZekNfafmlISE
EsJdkTBRY+ubBxoCHDyl+kAqzKWjGQpZOzv2OJYEepSEGVmvsYb+BP3To9/edyphNBZL91Vem4C5
DN+hqXRMyWVWJTqfSdC6OnwapxaNu5JVRw9YwgnpCljq8CT3wpNoEXkahNM9DjfY06NxyXyLRnjs
b1lqvZjWPZRDkLVyBtqZPrLdwiW2JCaYC8jIIWPbmQZth2xsRXid1xoh+iFcz+lThQMUZJq/4Zi0
6zJU3DEGDYvcjqfKEUmDsk7leQdMBpF7g88vADNldXhPc8MdKvFFSNOdWXey54+TV4z+uuhTTC8V
kb5B336GFRmSmrJlfoEnnAkGyRIas0pWX8OdmGyZSWtbYVGe9JGFQqYnBa7RXeb7Ar4P6yWvFDR4
Zvw1GeFL2IbuNGFIFnrCLGLytLbGdC3UKHV9AnHBkKzyPs9WDa4WPaa1p3YvSU6H3afb6RBKjcRM
r9HCWEQf1oRtWMaGp8WL+EpPnsZxiTgpELSWA1OOXm9tKOLQokOiuy3D2qnFV+kbhPCG5akNwrWS
aFDEp3FfJvIHIAiiSWJyiimCUwz5jIbpKUHFthYKywLdvVxEBIO1IXk1eDObUz6tLTDj0xQFaD1b
2MZJQCu08Ml39V017csVwDYaAyDmnSj6Kvz0IBpomliCaSzrtZKcymYTjsC9TebZq7qQvwYFU0f6
BH899xC+vRmoWYx5pH5iQfBRyq+CHtDaKNIv6GbvzKiHdSWHpzlAqFpxYzdL/16c7+rQ2hjnkasp
p+IJp/J7JPswrPofkCwnH3g60Y/NUTJqN+uNZ0sa91MtoOSoWMUXSn3X1yq6Mrp/Bt2rxJI9YSmF
h+V0SDWxhQubd+sIAaNOs3lVlsMz5yhqEKlE5DIQuVoHk8friNPqAichOQsu2RMeVMGJ6P49qzLa
kaHyL234ZY3XylSu6Gcejaxjtgl1RUNnYTe+H60QdaBIQktpsFpgwsu5iWa3qLyq1tfKq6jL+D+U
5zHrBHZofV+w81b5oFyEFC5tqyovPdwPKRh6B24TEsnUCg5YCB6DWQe0zASdQOGGqTCgYgQjJmtY
TIr4uzrCldoC12NPpFAYXMpvBl4/QMxXKQfoc5dUZaWm1zK6naFCQiC+wNeVV5NcnLR0eBzRKayn
MDrHBLkBFCPeip6sShvWYRF4GLB5j5PyIL0jpX43cC43Igdmoj0bof4g67mDP/8YWlC2WywohNA3
NWdLgHXaHDeNIr50rfYhGEhC+F5bTFVr3LgUY2Ku/8YcKStR7rdVd0oq/dgwAFgqrLO6lV79ZfFq
CsFhrtFqQG5LZJ1UuL75LKtx0Qo8p12FliFErjUA1BFFgj0zn6OFWUyXF/C4RNxUGh3kwm8/crW/
lGEHpDDWWNN0D6CG94gsiPARMLHAR7ZNOpZ8MAGYaxZ/MwGQaMrILZlzxWeYhZtYS4C+h2sx0b5C
s6ZOVdcl4FcpWI+RJ0/lKdGT0a6rdFv2I34SsXSrQntPpAZ6N51YS4sAU+O/jVvlI/TzSx1pLh9h
35EVDQ2hmYdDLkC/SXSkGxH4i0G591sBd4b/M+fCo7x41nDsPArJW4/GQZtlwuzFkjmXjLYzKx2l
lT6Nrt3KVvQAESfYFnny1frLzg7Tt0nqr0mOVSVXcBo3Bd85Gk5TMhyLOHrAQvHOFOJdXGTORgEr
rpzeupJgI1Nccn0zK7HDuVDtWTaQN3e3SuXojQyZjjJRmhUjeYdqnWpC+GZhCVp6qocsDfaooO8z
c1BXhggsPhgOYkWcmUWgA0M4UBSvLQokBoOMqgb+3hC9RGmt2j+VVn5qSvrhl6XPBL64ZEK1QsLG
4KLjjiEdYa0DuANI7mN71anopYlU7pWUZHO6ILmBhiRH/TINWJhCyb/GMapYrYP8Mg/GPpqJXRNL
xPRCEXh6lQ+2aLfzSFiXESXrOTD2JDe962r1hnT8rs980404TjlDrrgdSPnuHCsvjoQ4Bp5cxzYZ
X4FrCLlNhMpJ8PNdnvazV2mKC1VZ4foDoYX8eFPm7EJF2W+0HoX5oqceTSx2y5cqFet+NCjegGli
Vc6MjqM4PyrpMwQZUjmKcx22L2GP9nU5BOepklc506N1oHOgUMs/YffzqIi/+EZ7onJ75wO2ZJUg
D4xOEtDZcp+q2UMbyq/ZqKss9EKmtUPpmdbshmrLhTGPHlAvcB0Wl9xWUSk3rMYe2il7IfL8k9Xv
42C27dbAD0Jyje9AEHjRykNd+q9MD7ptGDJF8SnUHwRTJU4E+z1ie4iqmbwh35iyXjwpTBmq4JBN
wqEwSuHEWvM6ZtR2584gtDHKHZQWA2t6hDgYaqiMq2kCapAsTIEGAW8Aw0r4ZN27mrr+UY18czPO
wqlkVb4NsoQiJtFyfTSwaCQ2S5kawS5jRPclKL2pySTCW9EyV0DR6UQYLNTMUPQyX/Kmyaq2mmAi
x58s08YBlt0LU4OmBjIHKdLc/fUY2X4x5yXtGwfwNYzvvJS5VrUay/is8NLQdIJ8fDHV6Ejjp1vr
Bp6qihy3wsiIvzSNN506soSBemUonbDh+6xniYlqBxKzzqTMZmnzPKd14/XM0OuBa1hfU4CM2ge4
wO9dCwIq0rn6zMKwVaXe8gz/xzAmYC8praGKuvHcVGQT4NhE+pq+Ct3UYmFiaq8P0jduYE4aZtiZ
738osQo2h+gmB6qSamGRD8WFW64zLJmAZ4dlyhYKiDbNjeEbn6ElY35RV/HEIOx3/laZo4OoUrFq
LflqJacOKQIe4WO1/Llo6cAoOqjNIXwbLPPZVCFimMQn4L+x+yk+zKJ+n5V3ZQyGAWUNCYo43DEy
betSpaRp3OFhXNUGEd6jRnhpAMlLSy/x0jqwhIyy4VjvVTEYcEEonBFk/rmd2O66Ht1jFQA2LCYk
awjdOK2Vbd6r35aosXqDn4JOvEpCKqG6360ko2w4shQSiyaMdyCk7uq4fyGukukQrE/PV7KfIZqb
Y5u0XkB5W9RYKSuBxQV2AsKCq8q1QvElmoyjFfyggor3Yr14EVhwlpGZMzzGD9nw7CvYUnqTNVoY
II8tsH6TZoFKmGwa04pZOxvI8mDIeHEkStfEYrROWiB1CSUWaFCaJ0X7G+NS79UTa+xHXcyuTWam
rlBjMCDD70ULSOHOTCKcFylcjCKTH5HgdEPcqFQOKVKh06TsifF3TumVYGkuwQwTPXwatSTxUAbx
Knmv0Atbi6b+PmNIzAZKlX5Pc6UPeFWzMN7akTWcoEBYysn5TnQdVPLcP0oEx9PvqnAWQ/pZKRSs
tPIriatzbeXDJp0Wd1GKZ0RWt23WEucT0JhqZopPhpG8dxT5uNoUAmZTKmZpEW6DuF8m0PKrpuN/
pVoZeDy7PosZmqVBRt62tJ78t4oKC8Ylgblre8A4gGkQQ2WQQtNjMnLxwbwAmaPY2YmC5fWnXlgQ
NFlXulau1cz5aXvo/WBuu4qKXzR3A/0yDhhLCRIYHLWDeI5kujrpLhXxuU6jNfw0Q0GscHwMNLgK
HXWbMUWOPFDWZC5VbuN+iSPnihBWKtiBLhKPLW13HKUMYoZs4LGJjrkq3lmlqniq2FXrfiq2cxVj
0CB0KFxyC+eAi0MQqM1+oN6emFga4mR81nN8oGL7RNeM3z+fgc1RkfWjJt6lBWV11q1EUKAvrJV+
nYtKbQ9VHh1ag/5pRd42sIFR2NccxTDAgAW2yD1ZQLyQBuvm2jL/LFptPxMYlTCSplHxnOuzssFz
FjOEFdNObZaeUC0Kq07K8G0ZSc28lkxxotx6Vw05LEjmkPf0G7OWE41llq49Zym2MUPKfdtU7VyG
EqENJb5ZTtGmNJdT8i4d+RPJxCmspLVmq6qqoKKrDvhrr63OvvWlVoeyl6Ch4bR3svG51vnGlcaf
lBMMZmOgM6zRktHN/qpZGjEEGL5NipL7oLiIlFA4omh086u4YdJAeQSJ4Pr8bamc1krFECotsyyD
Xo+rmyjB46DfqCzcV6KQCa7cqblHs1gJtXxtIcMMQzK8u+qdxLv2PpN9t4+nKziGQ9kbPdSEuEBP
ibWCYFJs8AAEIMfyJOFHzcBoa1rwUcKRdQyz2wX0UCkcWrJVA7CgbK6XX3Kbsoum+NwvTl3TN5/T
sDc3+JTIQ69KYtXQoDpyVW26fF/nHMmaj2uKEwkyS3lUp5bhZszlrSHj7GRaoXHMqaX0NQbauyj/
9OP81eXVxSpjV9Oq89zo4q6JMJY3/jvaPV6tyjqG7kcfspQzlgyZKTMeXRj600CPWcc/FYe924TC
q1UTm9pJtWgz3iEpUAXyhGbzM0yIfQxpe4GiZabDOkddTcxYWdd6csFYmY1T4nDZ3saKP+10rDir
iKWPmndMZgM44kIpeGkZPbRCKq5r8yyrAhNDcXruRwBVjUhVmKi3tqcjog/47oKcDL/BAq8zpjOf
PjiGTfua6rTIlB+5j84mq30WwVwV+368qjLLgQ6/2iq0BObsm7rQwrugwJVQKLQNlgjmBj1v0b8C
j0DT7R/B7JKV1X0NJgX9MqYE3wfCY0tRoJBTi0DfXKf4oTz1UIm5yrUZ8fXDu8DSvQ6NCXJYpG6z
OL5A8gdCo0G3IYWnWBUW9WupZ80HNY7if5l/i8rw0fYiMxZ92EiMPR45KbA+0w8c5T6vxVwimKyM
ZaO+5xvFHFX4iupSS71QAeM5V04ixJtMhC1U+8oZLm+8K9Al24DKA3YyKWrWnuMot6UKr03YDsOp
xJql1ghZRtBZYfc+TcUdV9iYWbCywlQSwUTN0YGU6ykumgPOMqr+Vlyexbn8ihu0IG0YP8giqU9h
Rek1LDQIfRWFEwx03V2u21EmfFJrH95Io6X7ioxdUE99Q5ttHvNPw4APaqgsjermVC3OnFgSZy+A
ancXLTca1bdMsIzd7SF8Kp+9RuWhTHS+bWM+Ai4YyR0zYR4ggaBARJ6cYEEWrPvJKSvGYb+UHuMu
ijkOxGtThoMjyTIBzcrG1PGMqbN1DaIQqExNTbtossGtfRYyYN+ZC63qsai21dg89kY5ezIGJLcH
pjQScU/vmO4cLJDK4+TBRWxiUWpJl8djMNKQERhjdVT2rLySwlXqpjv1pXmf5uzQfMavWkr1qbXa
cpVEICl5PQJ4oaW9UQ3xXe1PFPkpM+Io/Bg6CSapQVs+7qRnRa8M1B1vZZX7RERhsC5Al9XGXUZH
zMHCjpwY5bxfCuueFquUCo1TAC2LMW35eo81HIZ+3Y3rLKuAh/knoGTHQGetwrIMHWwJL1ZIqMdI
6KGtsmSSM34z5AJjM5aIyvpSdQllGB0Sx0T/U+W6FKQtKwG8mX5/jn1c45Gm9E4LzH4tpODfKsn8
MbQe72H7PLYozVRicmxjQmHbTIzPyvylEuhcK9BZ4x9D5wCds/SzGiFpiMYSyQzPmvCpYD8o5VOd
IKZoObjk5nFMmr1Vo/DBp+miM3+SErgGhqV+qn2NT16RQMtZsmL7snGQ4Vun9F/cPtC3FpKfXRmP
T9KMhS8oBbrtBTvAUL/gBnhdKNg4RdL16JuxQ2zII4QI+qYGTn5k5MjpprteoXugqf5reEaBwqhi
+2SBdXLrCH19BDyWesgytlPv35UNDWKDWkQijUh1DN4TG9Q1y7Xveh6PKngDZqlO6Id7DMlEsum6
gCCoWScqPq1kmZ3RR7nT4xBLd9Jg2OyVTaW1WwliUpeND8I0S8cOLZBcalwGog1cCnKTLeVbThRw
xrAihIJUxG5OuBiw3+TKzipET7UZ7lt6adTc3mW1bQ/oPxntzWkttK3lNHCULTXkaIkuaQGXL2Cs
L2qvUaWt3qdcygEku6lUvqV6hLVuxK4kC9+B1r0navLRQlTm6Je9oeJ3UUnlxAeVrPW5AVdLETKO
M1cQYjpoCn4+uQAJouJio8JAx1ZjN/dolhE+McLu4jZ+4ve/Nz5q/JIO+X78PZOif2OJ+A5ZVmnB
99iM941sfJdpeyXX7oEuBBTSWAjY6S19Z9xlkOJZckiLeoc+qoDnWlfBG4mhZa66bK5Y8ot0nQ1f
2ZeV9CH5A5ilHJ3Y0s3K2wDhS2oCC8tLIlD1fV/vJmXyDM6gHPVexsDt68IL5PyfWsaJDct69ApA
zYOPe77+zo3mapUB1eglRUFdSz5XTsZ0clqsTab2xxGgBN7ZgeaJ25kRkjpRLdcBE9WqNFJXW2wu
DD5fhvxNQ9N0w9k6jkjSnFxSP4mCvGAWDncwhHajNt8M5ccSQBgT9+ygAwpM8irz2kkTXWRzGrML
iI257knDGByatqzWQVPd4wNzRa3g9E/UXc2iNGgrAaM86IHMqlpGeIxk8XcIcQ3TQrtVcoHvDU5R
1aniML1lEaYHrjANWCBCa09lg8TdfLkOwo0fjfwxLOuz0inOCNSBjxE5Az5ax6RabtfU/HSAuauK
drkdTTD0DCU5xHp1IVxsyaUs6ViNNDHGLKZYlXpVKwAoKe/aWZSgNvdrXBPg1RImZWWzKcjxxLsS
EHoPeaclo8cM52MEv9r2wyp3xZKsSTPeklOEwh3FkQSA0YVfc41YLKYjfpe+YQrQBnDgmPQDgPgK
aOhVZLIihRIiR5jkd72t7lSx3WRWOrmtxHw3bXGHMK8W7DwtYG0P5zZQPkp1HyiMmmM0GLTDfiw0
DoWqQazsrW9jat8pfqmV+UwHxRvzgF5JsldYlIYB04gxkO+MeLwLByTVxMTLnbQtgzRbS5QH9Ew/
jzJmOMpTtVdW4g6uDGizWr42I7ybioKploFZaYnItXL9lM/Kg6/E9ypjyto0Oi8h9NEqpZ3PlVw1
Y7sraJDpIJPimGokFrgYi4RckQiLjJJ7S4IqTSCuYPCMxTbbRgWo6l5aG23LrIRio0Ve1qoU0oM6
1l9+3H8lDb2KeCaJ5D6tuo6TZsIKU7ygu/+KRu276wvXh3SukCDgicJIv2wCZFixatfDD0qyNOwx
kFE8E+6UYn4MNeM5NsaNKCtbTJmVI7TyIRqEBS+LRqfjgqg1eG0PP2ip3UosuWA0td1b6lqruMKK
wweS9XOafKjKAjhIthR1L1jCSGxoi+vsW04N+gCrk/RkFTVqJOuVwA1sC1F4EMAkrBDadQhnx4OW
mQ94rShwZ+aTWPeHzi/ubij///05/p/guzj/Sq9ubrHXn0U51RFh7n+7+++PRcb//3d5zZ/P+ddX
/Psx+qxR3v+0/+WzvO/i9J59N39/0r+8M3/9j0/nvLfv/3LHveUVXLrverr/brq0/Wdc9/LM/+4/
/tv3fyv1ALYkIeL/eerBU/se/kvowa8X/BF6IInWP0RN/B17QOr4P7PKpSWrXJRZKIrkG4gqKeH/
zCqX/yFKJNOYOl0+yZJUkgr+yCpXjH+I/KeImmRocDFl7X+SVS5rpvK//u1fsspNqnCKqKDKWRIP
dIUv+9fQg6IqorCYzOmoS2hm0gQzOj1uYqD+sklCMuvfPiIs7Nfm35+gph6lPqNbDw0qc7sw5nMU
LhpAq2i9nOo86wvruS+om3WFiuy4ili1CufQgFRcd+ahroVhB3zIdAVp/hkLITrn01xjRJ8irxmT
eF3Ugm4LcN64PAXAEGsZF4QRnDIMVQRFxa9ER70AfkYA6g9gr1XUxskwenJG/SNjZsZ0Qmq8tNIT
J4OWu2qiAUzL7ZvAI+SaeNsUQL7PD7dNFThBvzfnYnBYaVG3JP/qjxfcwrJ+7Yq/vM3tVX/ZS78j
tURgQVEzSx5pCL3o3gLHJHpV/cttE2t/ulbV8PGWI3V76HZzC4P6HVH2t8fUocWgc3vwV3bUbVO9
RZjdXnm7f3v577u3x37/mRxnEn6JJb7q/9v8r//67Y1+vy+xeNp2iupx2w5EhYk3q9Gy1S83t8d+
/0OTEE/5++5tK9CW2Lnb5u+X/H6b20tud+E9hvSIYJb/R0+WNJ2O6t/f8dejt5drTDiRNiyfL4LG
MFfhrw/7t8/0++/d3utvf+p2N1wOCmCZFGn+/D6EzsAVut1HCy3bhNf79AqW9XZ+u40W/9GAuBf7
z7J5S8hGnEZ+ZV14t4d+PZECKEalP5/y6z1uz/71pD+Dum93//LPyc1bRJuH9dZt8/aiv73d7e5/
/s+39/zLpwxaP6B+EVH5QQdQreLFuUQU0x+fsAqWGFRrEEqHnis8wdv9YrHX3Z50e/rtLmF28W64
vz16e+D3O816y5vc7qfL29+2fr8yv9m6fr/GFGjGdZnMajnkgrzUm1spR9aj/d4Ei1jvMoQ1u9u/
jznW1VJj1j4srjMs7orTd4bqDILQO4l6yTRN294QlP4Co8yj5kAbRGBSIUwbWGt2eUuaM5eUy1+b
SALJn2NvUp9eggx/bd4eDVtjr8ZB6N3u3W5uL7w97/fdv7zl7cHbP9+e+Pt1t8d8eUkQiPNwXQUz
6pw+Kz76qYLS7Nf7uSsUfA8pBQHNoJOStm/mMojfbpRmiX8kBoVbWjMkNaJZBJtTt8DTx2E3WNG4
Uw1f3+Sz6FAjPc1q9VhoKdW//k/zpa4d6qyZtrCBsx0eJKxry9bvm9tjIPVKh/zonmYo+2Ouae2x
4APnIdTKVY3JhV8Zkr4J60rxgpAIOX/JkUtp6qyjWXqMMhDbSDAbcYeUjMWvdqFkyBy4BkbaRrVC
5EAVObe7WV2t0E9Sk+s7FGJjMpNCOJA+G5kSATp9DE1uiQwk37TYGXVlUeLpADhVw1bqnikVvCtm
J62zBhEjEg8maE2d2HAHuEKIir8epfnBp/qL7FncIBZsdpYI6Flboi9vW41Zq9Suu1/J1WYEukLT
GzR51J5+BdJSfUZJcsum/f1g1It3yhDO63E5g243t5zo33dvW/WEgk7JlsLVPzOiE0QXJNlJWwAV
E701XRR3QnBXiaTC6rVeOkK5ZCdPWUN5MmgaW4Avk9fdWbb64deBqCy/3O/D77Z1e6xKawzEvQoK
xRApThapByqm2d1orBrQkj8Qrbf7t3/5xW2drHramErqIM8Yd4Bel19YKRnwwLC60e1+iOZzN1Y+
v8ogEw2nGq3qNj4h6eTvURwwB4EO2KyOu1+bbbWBmCxvw3le+0Ot7oLaRHVfIi1mPboyw9zC0C+R
x77cYOBSh4m5SRcDNKsbRGDKrDo0yWr60kv65zgDLTKoCtH7JkGBE3mkyMaMZiNNFzid0wMOcgXo
78P4ZpL7RumzWEW5PT+nG+GHpUWgwAizUQ9yKCZfEYvZM8r4MnihNlqO6OE2U/fifirlqaJ022xk
TByh24+y7RqYu8h51oLQnowNi85oPgXiWZrcSv3q/Pc+W96amEMFVVnupqPTPoPnrolMD98z5dAB
wEK4Nu47c5MG6zB3oALqxQscr2z+RicR098rQ3qray3Y0jldqAFQIBK7N1mPqk/4f1SNcIV9H1yN
b73cTtoTrIyio6e+qeNjAa0a/Fl6oJSFnDOb9irEofAIPKEUNyaCVoAYva2GHuC7GdJAqXgNu1MW
kDMuwc2blNY0pRRrK6AZIzH0ZwSRbQCJHbqXenQgHvKOfnmHLjnLcRnZQneYzHtUdkN3zZATd8G5
bL+wwRAmujcQZ8NERZUb4dmlXerk6TYUNMR1G0zNcB6D5N7ANqbavngK+p1ubhoC3QmxeB+CmX6c
J3bkUmzl5JA1276yCxFMjY2UL2T/KrCGaIevYP9QS0C/YlGaXLVoxWzxpX42hd1IO/cnRt7HfO1O
OmaNI6QbX3N1op6QfZGdM9v9c7wnDnC4CyJHemqPkUNYTwCvAlkhKdntdtK3o+KVIZX4lVZ/w6+a
U/pERzOxpWiDcl+fD6b8Ec9MqRkmF9rcQbQuheAUumcCXJx3tXFOun1MBM7MeaGsRspecfJTBM9q
cww4jvakwrC/WdSKgRfz3fSV8IMYn7A9xjCBw3QMd2VA2dkFTq323kwe1A+sZRXpETKN0cHDb7Y7
6aeoL3lC6J+tIKevbPaTgAsTOhRHJx3FytzGggsyFfwp0DverH0jpkqjOjiuixyelY2kRrPsPEbG
4sI0GKBomXuqEtLoiIfyXhOgVMCv2s30jEOn2aJd9SlpAq0r9unsDnDg2wOCE+xGoFXgM6zUw5xM
K3d8G5/CmsaJZLmpdmnlLbGwSEoPyHZAq+NYjFHdImNO0Zdsh3mvs2r/jt8oZOqAkKjPySLpYfdD
djDoNj2iylOFV8QwkXEXvaAWV2Z4eTtJZwZuZ6+Wsms4FQLcp+dyibeI7mfsZjN+Ds5asiDEqMR2
g0F6rXZ0Umx8QQM+nsDBgkFpvk52bBOCOUExgZQlHOL6o828JKCyLz125h1t75qWibUCuaJ/oX6x
ngCwaa5ygvMCEXkRJVokMewgvJfqenhFnKIbWL6xVayXAlRtFy+4PGA9dAiCdUesHN6lQR6Kxy51
2OcnDmZ0Aydlj7VqUyDVbNcLVKhbwd6AR7qiDDgaNp8kQvleuH37xMIJ+UC571405aXqNlT82k13
L3/5ipvUGz4aSK+SojrMp7r0+Ew+LJ7sICsrHb2CHTyVVyq/agQAZp/uRZA9YGHkB3qyrUjRp6aD
feiHgy6uw48uOs2Wg99FeE/5uapWXE2C10QnylpIygxMqU/5NTsSpHynPgpuO9+HEYBvSkBvinIX
IuMqSKtEhCWhAnL6ylPSozQeBPVY+/ugos1B1NO6Mqmp7uFho0Qb6ZlfIhoT6gbTIJ6NCVPM2bpS
ELM+i2c0Wsi5N+iMHghYKNVtcJn3iboi43i8WlikJg8T0JC4aLypZEGGjF9EAD+zG8Hq6q1Nk3Kt
Q4CPG8BJFoXhiqJZeCiFR400lvlRnSmKXQYWpc27JR5aICPkgMQrReNHpliLn3IdkMKBpLR4eOzC
x2nemSZl0taOsAWkxFTgqn4I4p9heu1B57OexIVwzZqGmM+jHGB3AzvHHREomy3SAzDvofanwNf9
gz5uekaWaFdCH6/eh/IgCdDMPfYQrLnaXAEXiKAwUzsMV2RxWZhO2ZZW/RfYt3h1F75E6p53T/Ys
aEIFoxfywlX4qNuVN9wXIBRlZ26h/ANVJbfDSx3UvTTb2w+wkIUX1h7xLI8ikiFb3yE3XMVrA5GN
86kR1HrFEqGfExdM8kVBMbeOnXw/nfXaVd78TYvcH9WMy5FmuHg1xS86qvFzAJ3aFh+M0xC7fHLJ
5mQIr2CZie6Frhw8qWfzq9zQZDp+11cEs9opxikQQKOxaUcKHLHcISnXBul13zij7W8ym326Cm1p
Fa61+8/Vd+l2nwAdnW0oruSzcso38nliUGAC8IQzjDMmv8ZXkdhcQliv2j3uB4r8mUo32/Xxy2HY
cMP0yFOHYt30Wx1Oj6dQsT77BmqZp5QmXOxRbNZ8XMIrNEnBaIcOOSnkocIyDQZ3izwL2WgIvumt
8cq7yB1JjhO9oLlnubSU5Gc7qNeTG+1Up7cxp8mUdLFb5Kd5pxjYlpwPRN02GDeZJtFaum5VPAdv
aLeVAzEkGwPa/Un4FJ8lwFQ4Pd8DTgNUHhdtk13Ep2CXHDGJIqghzsGPT7RLi6fCi/lUXnQxX2lx
8G8S3ilkqvb8YfCpXSTaWOnCYgvoKYCoybSNKAL2LR3RC9IIWigE52hXkTOMMhGrpyfpUYbP+SA/
Izd38nV/1hAer/pzstdthX7Qat0R9sROs7WDcmhO/bne+t4b0Lr5MB+qk7KGjhZsEKsdcJAfOb2x
9iWYyg4jkTyPrc81Y4VsizCp/IFnFCtICKf5oK3D13ar9XzxyTV3/u6teR8P2Wl0iO8xPWYfB3mX
H/C2z2s6A3ZiC27qIPZedav46NsU1B1khsd0ba1hm53brW7a5WNyKh+Fl+h+dLr3+JHMg0c6IT/V
8+CWW21VQmpfta/BFTEyZvVHuNUoubXY4TZrV7UjrblqXBnJOHTYw7iHU9zPCEioxC9j+HCe7+sD
YSPlNjkJG80xDtpj6aAbt3PPOud2tDZeBV7bOuERJ8H82tmyDWnbZoQCBoqY+1VQNojBuLi8Znwr
L/CYlGzTPYfDc/zYHoaf5GR6/aF6T5n1UPl6EX9eslN0P7n+T/iaf0GrYU8wxmh7GMhHfBAL0vch
fyC7WLbX3Zv4FF3gdIFV5rDipIpWj+J3TsfSFkd7eqJFOq4erY/uDUCw6pIgeMk25rv6VL9ic4AT
wJzlvX6NP1V7OIGXHB+SfbKXn3S7P1cXclJdGrkr0ZOP3NqzI/AHPkp8AR4GcDsHybLSDsZGt8HO
vywH3Ua40uNkeOuoVsBTeoOb0B1RaPLguMou0ia/45K4q745VosnHA/beR+vm6d5HzDGtNcicYsj
V6fk+3bct9f4LsRmzdWFs8gZ9xm/V+y0RCPp6IptEjdKJKzEBbAm/SbHpb3yb5xMUefo0t5kjcKu
gS/LBYvdJKwQoI8f80f8IPg26e/+sAInKIkrdfI0es8omZ6ED/HIuKzb2nrc0kHmbDnru2Azbkd+
kOk0ftWv2HyIq1pzvOdobG3lEyH/ZBfPwh3JM+tgU3BFiqUN0j3xeVBeEOhtg220HV2uxT28SlfZ
CUcFyWvkGvfZN1ZFrXFC6ytBeBqsMplL5nhOrmB2dWsdXqZ70TPu5kNHdOOxhq8FIC/hXBFf6eG6
/cY/f0eXgV0NThsEBIIXpsq7+C66zNfxNgDeRgnUJQwq4Nyap+I7oGNOVsVK++h4IXJtaOKMH1wG
P4ajzkDw3P4/9s5jOXIk27a/8qzHD2WAQw96wtCCWnMCY1YmIRxaOYCvfwtgdzEru7r73fk1moVF
MBQiAoC7n7P32od8PRwMlmrv7XV19L9lKNYQ792hL/feuVa/Ri/2me7/MG81CdfJqrnrWzQXtLku
+nv3WX+sr5EcEGKb3c7zgzfjW/XGJtJzwk1V/ejH8/TMgNh/m/gZEZHk88mYExtTBHKCOC2NG6AK
ODiP4+YbWi7UOBfDnXmFZPeCbswqWoWb+ppzKcPk25RdqnGHoe6aU156rS75XuVeXxHweuoQdlyL
Y8QRyhRoZbzpBwyyztnfeAcOfAta5wobwDrfD5xunJ1/re/0qwJb79p+CJ/rLWmq1KuwQ3Hwhvtv
0brc2GjqGdOGW+fcXxQMeMk12z1UG4OTJFFmW1Zjz4g6wm/u9+m1xSf63Xi1rz3G7mTrX+XP5ck5
tKeoWfl3IoFHs+mSDUOauGE6SB2GnfZx2JucnuuDWgF0Oxn33q7aMUPllXc33tq+Y06hfnjzp0dF
fYJEu+9+9Jwn9tmedtzK2Cfb5D6+lbf2CSvy3bbGmf4s2AXkxaCtxWPPkXnLMRs8UVvkB7R+mPSb
443+NL6P7+VN/SDvsqv2nHMWBCB7HT2498Z1na6mQ3AEfXnl3eobGOOv35K1dgdmm8PZ3M9/zgBW
8yKuV86TeE9vNHuTlBdqdqdftP1Ke8Hqb8YXkinUCnfuixddMtLoT01w9tot8+KjcyT/cQdfuDyw
XrglrumKaSZ7rXgkKQEBB/o2dRgewqN18Cf8t1vhbSb3hz7O9Ptb6Yz8iqCe3Yf2ATJneHTYj2qO
2OLOf2YjviFJveiSpN92S7UVoPuFI1yTtRHro6Xsps2FyIX0s1x8/o84GNMTDrUCURy9ubK/XDNA
83xe+6xGeUA9CpXcsgqhCGXN5eTlYqlEfd1croWj8i6Eok25lKKW7fH09NhFfrlWrnEPCmI4RHRd
q0CR44iz1IBKf8DTjM0tPjXaW08xx5hJoWm/qfDr7dG90mLmqEbXCpAL+Zkriz0JvteCmvyuTkMW
wPMFSxcSiZ1DWIH6Qr8D72u+htoOvy1MITHQYGiSuaqP7Yq+Qt0QbLlclcQhMAooTpfpTEKDuCFi
jwqm9xh6NfLUEBUrVLu7YkLmiZ2FBe+U0E8aTaTFFrXB2KHiYMz/GsitPUaRAXx2lN/QilJ9ETOp
hxl1OYQ0qIZhnpRnq0Gml2PpMA2at5OqFh0BPdFpf8uYnMSgBBo5FVfCNDnhVto1Ndp9jSGeEyfb
ZIYm4p7ieejJU+kkimPbn7Ft7tweWa52g0NJI7ZgNC4l3aXGu9R1l2vu0qxTVXXKgjDbJSbl7+Vi
nPt3oqZQ/vW/UutiPPSYF/Kxp6RiqDk0yK6P/Xyx3FwudCzGxC+wAlvqoMtFqWmVgL9JXdQJMLd1
yB+WuuxnrVbMonpRxVyqyAFUXRLIqs8ZTcNcGR7/uGZ3YfH5v+WOX24uj1ueRr4QbRTgH2+GV1Do
bn5IvUGK4gEJcDkBSChxms440xrFyWiFOPr1VdqWfK6BIuVx9PX6iH0OJXyBvi84YLNJ1qIDsVpZ
VMXLuYszNGn1eU16qEfySK6TabhBjpCjRSeDHWok0u8TRInrDsTBFsU3SndRVkfA9SU1UufJFV53
+Ly13OFj0ljHITX7n/65PO/z9nK1H5CMu7iOJmquwK4ZVigit2FN/bhBdUlvbLm+/Hu5wOPFsT1f
fN38urdqAiqufbpbHvb1/89XMbu6nlZfdzkqv/U6t4WKgsOoJ6QXO4VuX8bo7AjBQy1HlYG0g8Fy
+Ho5BhfwnmYR1Iqd8rVI7XpX+Kjv/7hvufYrFhARIYy/5a7lolrQfhaSfBjkvQCywRGzPInqdTut
viCAmJn4eX9lFH7eXp6wPHV50b9kD34+crn/60W/nvP58l9v//nwwQ5zUhP7+1+esryhcmvU7zU1
7a+X+Xrcr1v20+1lI359q6/blY1+T/jQQL+AjJ9Xf/10PxEag+Wxy4v89E6fV5f/fn5Av2Od6UBI
+onr+G+/k+XDwIJgB1xe4qfv9etz/vJh/noLvt5iepta65E23WszNzWA22bHaQZ6Lhe//O+Xm3/1
EMr/1LV+eRljaVp9PXy59vWY5WWLBQ769Zivu//qf7++zfISv7zs52Ncc7pr6bdtu/nzeUsDNkzG
YldhoWjngRwKChfzvb/cxL+Buofz8z/u8ZYu6vLwz6vL4wtqTcKz4c79xUssj1guvl7m812+tubf
Pu+XDfu3L7M87uudltf7+t8wd8H+V3v0/6U9snUh/pP26OlHncHP/pP86PM5/5AfucZvRP8Sd2nO
eiLfNhES/UN+5Jq/oStzddcB3aAjgOCd/ik/spEf8W/Psl3dnCVG/1QfWeI3V/iGzz22Z+g2mqV/
Sq/+JCH7kpT9H3zzN0Wct83f/zZLiz6FZofvf/+bjfLJNnzfZQOJhrcsHW3Uz9IjjySJKS5IfQod
/3dGnwuTFSFyUEj6lXnx0xfzj/f++b3M+cV+ejO4jYbJJ0VpZfponXTvz28WdH0lzCIM9mNtSKbi
s1y7h11lVHOsMcF8+vem0Q8dVSx9vPRz76XShkOaQXuK++wNd9WxSOF/1ArYn2rVmhSpcG1JhIhe
Hj/inX0oMcmvHMc8xXjR1qWo1LqrgVVYAGGGwWXlaMfnIvT2qkG7rGHKwqxT3/znD+oiG/uXD2o7
uqdj5jEAE/3yrUac3qFDeP5+DKlot2j8zcST6y4mwprQC2kAUrGBsAEz+0hjc1/Otrc4x/8fYD+J
y5aA12wf6dlHZmXnNO3V2pNwfp3a3shcZKvRITZSoCUQRaMIGMZU2EVMQqjwptZBeCZNSMSPU2gR
3dGaZA/JyzQp8eibhO2gU9CEXkAPSp6W2XU6wVajhEiiCFQPfWWlsCdriEGa67OlFpvd9nhglKtT
AZMalNGwfRkrHGBRWO0jz3jMkerivY8ACPrJPgHReYHozeYp8YeRjPu8VDdw+Qnnaky5FsT9TD+q
tLqReviBA5saoYzvyw65gxp61OCNtx4t+VpUMxgJXCCT4QQJG9yp//JbzTvdrzuli+zOQHRic4T+
slPqtVWaWTv5ezyxHlrT4CEx5ZvfUogF/QanDpR5nXcASix4AxDBL2QB9w/O1r7RqNsGXbsDD7cP
pemR6hfp+9p1NgFpZmsRqyPIeGdjV97L0MAtERhGLvR+ZM2S0C51wh16dor/aYs7bLw1nnsdYJsA
rmQndDzKGLcJs8GIIjP7fdVrm1opfzNZ/rc0olVv1tULWZhnwlw8Aj0pXnoxhjxbnjJRzrTwm6xg
x3NZFsmxP8cGcE87vwmaEQD6sejVYRTOWhjpVRJo19gXzra7SmFcm3pDg7EvYV8IlunkQH5YuU5y
ieff6oaiFDPONuIkufb9ce2SCjg08gO58rxquct89pj/8jv9xc/kYf8w0HFariP0P587CCTqutFV
/j5maUuzn+6xF9ojAc00jsU9EZwv//kNjb86iD1PN22LNZsNTuzP72gTIodTh3c0B9wAjnMzeQAt
rPlgcPLuGWP7FQlV0B08uDEjezCcQ1p+hYDnm+N2jsOPxsDFF+777vU/b9tf7bO+7nrsLRanGJNx
4+eztjDgQ2daCnJFnP0GbYQbsWmMZDgybddGuk17OKcE9D9+W0s3LBPRK+UL9Kp/flvagsJLlebt
wRx+DLb3oJecD7wi+WgqwmrDQcKJ8B7+85sa+vyyvxyhtuDfrjMPU/8yRiWhIXzFgbvXEbat4vAa
tRKwfkXJp9T7lVsadNN7QHUWpDT3QcJBuagGNC6Fq38Yhk8SxoTvkmGJwy67dJLiVCWcZAJdwozh
ZVLD340+qJ48GakT6CBoyxSNKkEJNxaTb1iK8XNea7e55RwppnD+dcN0LZ2COooETjNQ1SDqapuU
qmXfvHFMBKuug29AptnBdxgAQvOU6wWBEW/hyHLczUM6+RGhvIg4L6oCYrbj1b+3MGtKSapFRxZN
QL4hqdgkXFXuW6vod9lsmZKIMyRTWU6LkiKsZ30MnX0y0Katk5i6WZnB+5NUqiBvOSwcxvnEkw7T
2QoZDHQLgPDIz4bZQ3O8kJajY6/MdHww++KxM+bHMrRe+JCB3ZYxp9J6/aKL/QeC4tkwny/XrswX
h+aArObRYXThDlek/ggfY3kk9zW1HywXOhlTISZkbMH/ZY8Qs/j6z7uEp+MlZUcUruf4vj0fu7+/
38V5yBzH+L+BCNIumuphH/qCXFRzm+T9NRPgaacFuLd7/xb08QgopLw0TeCCCAEvJzVptGLDwzhY
/rrfpD16DtAINU4ifW94FMrSDCJTBkCFFNQeDzg8mo5atKZ3kN6E8dgliLpEJvGEbztO6Ou2S8hY
s3ofWzvtTTJUYxcm4IjZHTIFbTJPhesspbdeuDbWBvqtJpVnSSrWNsrGjzZ3jq6I9bVl+98K/VAT
z+EXM92nN7DhN+1OSKu+xNr7HdcjcLlgfIA/BwLOs4klw/AK66mc7k09gpOU33kV5TxnqMF7FeRM
lYZ48btUbYXlbmFHIszGvbBp4dralCXJD2GKFRrZoZ0M7PQGxq8czlLUa88OHMmhjkb0BeYjTrDX
gIRoYFj2cz1S3szS+D5BGYrOlDiogFZ84JKYSSXfabSraoLnnQWQC1r3lvdtVoHr78OuBg3gjRdV
pO7NpNzj1N14ehbTiFOXNTD3tcc35KZ8VfQWVIrJt+rv8sr+QKyOvQpKSl7WkB1KjKqOy3aTRX4b
MbFGQ95SjpLGVvrA39JJ8NxoJBgBHzBAqzXf1RrPIrAOzebbgwKwARh20HCDlsiUhiFjT+a5K3yy
70zNvIuJhlHSjuk8OzW2lkEQHxYWxAjAQLyoOnahA1q9mfMJJ2RqMqnXVWIWh8H1I/YGdgl0jxSj
AThsVWIyBTSBjktJiTuUAjO3jbZrHpxNFBFeGrUbzyrRLRjZC/6si2SooicIAfeJjTIyATngRGJV
SVLmiAndo6jfp5UJLrXcKpcwHoudYYR/q7uoMhKaP+x2+0rHEBR4BX3H0b/1Q4d6pdbfY/KilWHU
jxmHK5HE5m2kXO3QN/JkELIHh+voSF6GocTZoTd5siv7yiERbNMYkcZpyNzlOqNLNVScBUUodnoE
I80m+LJANCKHU2L0DSwn3bwooO0NApjW5Kf4qgaUWVln7Fxw3HtLMpZGkp42qLNhSy+AEB9QUTmt
MzWSkd1P7jVZK6cpMq/HvttQ7nzPCAFm0kqTXpIEY4pZRUjzzgj6117kd6HO75/Vun6y6+HYuPpB
9MxQbWYrhV1m27zT7s2AMzOsoWvfCvM9pM1VmsS3iZdzPHnqrgEYt+o6rBiWJoBWwbFzDI5qGIj7
UcbYdC8GjOLIDQaZocdBwKap5FImCafobFdVxWttIsdoYpTRDlwcYr7hYQ2p+e63xyDqvmOKVYda
cRz7Q7NriC9Kq+o+9+zD7Vb50SX6Tmy/Wn5JAN3WSZD7udGTzPoflQujpdeDPWe2qwY9olO9tlX3
4DfiDbOerKZjNYr4IvYL4jJHF4NSnSeryVXPqW2vuzZg0t3uwGpeTQPFvSknvzUBEwR6p0DBmD3W
aY/EJ/XfpUfHDkLJfYpL+CKjJOkA2ZppUv025VSfa0TLt3U6rcc+EptQIk+Xg7FDjS+BdSNOTNNz
nwcP2LFWaqDc2zcgkkqRvuJ+5He3nkodQVhWx8gASCcGi6OefcFooiW6vC01P6ejOwthDDrNoaNt
C1YHoN322tBCgR1XAetGCCgjrRhBUyy1SCvkNR89hSDHN/u7CsVAMoP+ykKgv7DaRxDstxoBRtJs
EbiQqkNfgYaA522gukKAm9xHl/XNYcoz66IcYs6RU1PC3oTNipPs4LVRujF8ggdIXngP4oe68duV
GjlpRuZtHoIqISoNOdauHVBrGhGag4ozaVLTq5rT1OIyaPclqZybVlKG7atibbsWQpTOpJ/noRxW
6rH0Qcg1oqNrPXW0AA6k9zHcos+KB34r6Y/ftPiNo7zZBIlK1rbvP3WNfzsAVL4IffnYlPXOGgx+
fro5F7d6nYUHp0EBV8XuxozGYh2VFbFSZC/rmX7WPVZ+zCOx6Hd4OifzpfStV8+6EHBUmOAxbsY9
WkMnP5Zm+LtJKF8a/p5ZJh37Ci4Ns6nHtsxi1GwlvDhbHUXQPOua/3uQxXunhEA1BtoTEToK5Xmx
Zq3fV5tikPtOt14gIT1knF6Qg3nX2PlywGDp3u/9tVQsIyVNLt/9SBJaPbZXs6F98ax8UwNebGxU
Hl0VZvQShC/QbdIci6guLbgepr8zygHFQCT2y3MV5ERcoN22IZV9HOCZmD5TA2XY4yqyVxAE8KWH
6jlyFIQ3zSNHLoFrXruoa+tuetS6FFp2H+1zP03XA/fnOufcVn7YvQO+LpU00EbjuZigaFa6vRGV
hTTOao4T5zhqETq8e887DbVPYjhvNnkFh1qYPkUlBOKqJJasCh8jwXLNTIiMVq+tVmBTdV9EaNgv
Wn0LPugOPkG9wdBM01ubZpEnp/i8zrJXWWg7IjnWakwS1JTesMHOQ8PcN35ECW2XbnzPW+dGKY0g
JKoIB60cXlo3PLdRQEQpNN9ci5B5aY/jaFjkcRAhqkoAf0x4EI6i5mYYSNeYNW5kCTQ9P1hzI0tj
5dpY28CxaYdrUfPZtmIVWJOVicbIKjJ4AHgImK5OCHNRfntzS62bNOo6mHjhBoLp+mrwLde+LsK5
/ZclSNf0rlcXgxtMxx5KG3nj3m5puZlzy9GpmH+39PQWDwJJJRgRshirazqRazR3D71WuLsOCFNl
o66isxR6GSKAtL2KDFpTssqfai8jZ3a2OcSBYORQkCUiN0IjkKBDNsVlaeuXZE2vcyVQurXiMhFA
mGT2yC7OsGtJkxYROs0OpaljI9OqNPwuumhPE0LwqoEICMjtR1fHN2rKTMQW+Q/bSC/d6LaMWXtM
Y3hD9OMl06QB3mh0o4rmMW/kfSXjU9YVP2o1nGIBNt4T717nvFkIFFl+9khpuqz4IdLwRqD1NISa
LYCEbySwWZllXPadw7jePQ4dDO+6O/XVPE1BBpzoE0MfxTCgiXDSkDNpo+Rk2vIuU0zOXelnb6z7
xqOtdyP5r+BNe1oSYKINhJu2zeEqcuvQQ2E7ltiWl9r6XEF3BKhluyueFgcImGXcUPzQsrFPRM2g
hogJQ5xDKo/LRa5SckNiecW8m9xKjV126jiNpcreUaQhQ0iXPrFKWe1cVHXxkMgWwAhzleXXXa4t
+0o82cY6HgPm2WbYRbvgD5/Mcs2zOqSClQNkeRak1/6DI4gFtbPpmygyA+JVdIhr/TVMqP6oPn8K
vGCXzwUNHeF3giGGBdOeXEHcjLl9Fm346GP4342OP4Mi7X08MLrlwOsuwHcfvZH6TtgqFq59C3Db
x2M8RwVjlm7hfbBYt4hY1MhL2dgCFsaoDksNs01mvjninbABDFQgwylje4tI/YVVG9MjXdPhAF86
AbAy7jA5b26Uw/Ik4Oup2+SjtyjIzVzpoU8watd8gBa7gF0OJJ5MONgtpphHl+Vl7QZze3akkex8
yHlYn0t/yyIxgOBUOoBrLLTidHwNqCosuScak8R3A7jO+vYASdhbD/PbxYH5aOCq8D0yI+YS3lLm
Ajf5UOnpWzUh4UnISLzQ0+T3JpAf1kAWdpsenIHPl9RXka6ZKxWC2hI63o241e8SgQ0kgFMGyOta
60ky9AtGVycycgRU8FUxihASTgLtEE7bjoTSvkXeZDhogB1xEwANYnhmCpfE5bvXBvd2nROma7mr
2pQorLv3zEFNGiOOSCmRn0V8TrvUW2cBkmIPDV3kQKN2qaeS41iwgpr3GIDlzrqa65jOJDZZtO0N
qgd1m6H4IYHcqtGXhLpnU0agHI35H7ZJrqeHweYY7+ayoioi9OVquG1drPEOFYFcjafSCJmv9xQq
nKR5DrxyByiFhahePBndRPRiFVDDkOpUWyRVQh1igVpbm8Jk0kTNPV9ntUuQr8ZGOVp7M/SHAiSp
wcG9/DwRZ5o4IjnJCZK3lh9i00/5k9AZyhIqg8ourhMfaRUZ82qtBepusgY05lPJ4SHNK81EyWNT
OIkrZtOe791pM9lywAi1avlW3IQqBiiQ17iLb7WAWu+y18khAluuz51rZidq0JHD6h/TxPwBqdRS
CJE1O88Ee4ndC5bPXF/EuvmQJlbDbsF9rNoqdqiDZ2MW4a3MaF5Sz5UYEKK3dQ38opwJzaQ0UEj6
EWv6VW7dRz28sTHyt8tXGidECxN6Mhcqx5BjFK4p8kderZDvzG0LJj59dHazuY6rTRJ1g46Iqieh
pZX32TBcJXA/Nv2caJXFFsAQPRVrcKItAADjMi2BWlJsuLAZKOAaz4Nby++6FLdzinFUthXOXATT
kgqP5mT5poBYg0Q2Y76AgloQPEQP3sIR1ZIHlY4oZ8PMPnStIqVqTN5CiyqMoZ17g6JEnaA8yKy7
wAN9RPme4ThyT5Uyog08DrLRe+IBsrhZN2Q17f3gPqJjuouCiYMWJifLr7wrCANPCrlNFSuFyUfK
F4+HWrNfQloPrAqQu+UBAgj5TYWyPxCqjAbWmz4ynWBkdmA7orCm+fItVoQ31AHL45w3kdTNwITd
qtLdZSbVOZ2g8dVk4xJhVdnMOx71C1Iu5GnpyaRa8kF5hZ9ZeQ9xKq7SCcthwG7LBKpJs3bjErmB
TkFiS2AfmyyQ59C34KcQpRr3tdhA2LttGpQRUSE/9IkzbVdfmpwqMY9kiBpGm2qYIU5CEHdKwV7P
YJMJIOJDn+I0bKirabiyJEhCPeKn84vmd0i0l3MVN5DnthrvIrxbesZBPTj4V1K/XPl9M9fRmAWH
RD84gR2tR45nPmHzoyrJ9R3j6GRDrGBVYqKzsyiQ+oSGaJxTVlE0GdQfaLVlYd9c1H4ZbFR8J53h
va76I0PsOiBanAX/2Vcw7YitzdDuMEscWOY01hjsRKtdh4BjivhQVPtaFxX0HLBBaheWxBLTKXiO
rfZWb9S+oCJliAQNphej+2bZsTPwBl4wOLd4ijpi7tfKea2NlEZHOj46JEwbmfvee9rviGDiVW1o
Fgy+aVuZB8dgWhgnMaUo21zVrG9KkTyXxAAAbBnegF1iSyM1vTfTs8wM1jU5jmRiaJFxOs1MA9/b
rXio6hw1SXylV+mVOca3AEfiTZrF58nH+RWk9d6v9fBUFc43o0tf2pDFYgwT059TY5KU/dGdQ2F0
jK5GbL8YwRQCP6iuNN+qdpRskxPIfn+t6Yx1bYcb1pfFaRiZpjjtbWxRzySCeT9O2bgRtvkjmESF
jimoJtQxbGoAYeS4XIR61QEn/OP2wlYkaOioNYV3qiuj3plaeFezBfh6U/xyFueQftDGUzOBE5pk
tSbxi4LohFm0iMyRICEAi8flth9BJzSheksgmVQXzfwc0JCdFIBRo3M3OsUCcmxEuMmVvnNUamLU
MY1jKyXAB0ZM41jaoTgu15YLAgbpmDJ2b9J2FMflIujSiDUucJ42kubn/5Y7pig+U/MfNmFCnbAu
CI4MzfuwM2EcrsNKVRlHnixQh1MW2ecB/UlKpiyNmxmo6dkn3eeNCkZtVNYJluE/LmyfVBHT6oYN
qKD8pFn1cSkE/y8Q5WEsf/z9b+/f5xNx3LR1/Hv7Z4GBObeU/z0Q5SmuQ3hG73/xpH+qEuzfhOXY
piNob3kCiMkfqgTP/M0Bv+davovCwPZNuk//UCWY/m+oDix2Vd10HM7I/h+yBNP5jVczvblL4wkB
OeV/Ikugh/UvPS7e30SY4Jhshq57fOCfS/xe7xRg2kJj307VLX1BZP0yTzZ4LNqYqWxI3hNBFzu3
4lif3BPaaWn1xs7J4MRfZLOMdJxXfcoYzYNwr4oeR6AYWKIPaFWLspb7XqKcIwidtHPSrsiThjPw
OBlAKe0OHDjro9RM54A00tacfh0Yw51LrSrssDvrzb0jHicPQ2sD646yGI4Ap9u40ZVkblM/l8EA
t7vECOYzAI7h8Kaam/iJaTj+RHUiEov6hSjfkib8Nsyq0IzVCKK2u1g4Z69pjDW5PWgTDuNHjEeL
lmiwDZscHavr9uPe9fxVDLj8qPQQ5b7AcRrkzjUTVHFsCgvGodutpR2Qc2hFA9k8lneYLMZHx4Uq
FpbTuPZH7Bp5/uFmpNZkPLmqiergm1brEeJpMmA56WVyV+tPqf/dtJl1xf1lEvuPQLPx3oihPaYN
6bT8fHdx0NfbcNa5UpLlw9gXmZYgN7CHbFNnZG4XZGtxGsadXET0YYSeQ+ASkpARTQ/wavlHB5D0
uq5z6yXRVLidknjXToG1kjHbj1KXjAd2ezhq1UtBKdNK8ae5zQfTz/Jcxs4prfjYGXXbo6DMZBP0
cSM6aE92kBen3tboGzCEb3M/3JtjGF9nevu9VH0HSTGZSFAJ/KfRGg3y28BqjQbUVQYO1tEG0PmA
auoUkj4Hz3/vJTjkXFzaPmkYXmRd92MdEK5Hv8Ksu5YWxM04K5U7jZniNNvgy/yxHPmm/JDEd5Yu
bIoVnvp4EAYYcQQcg0f+3aDxPNSihb+2Iuhi7PxvXUBdNqilOmaNeLJj0BNUyppjTBXpMDj7GH7q
ykt1ukxzTSRJf9jKf1CRsVNh8X3ytG9kwRVbJaTa6MHIlNxi6ATI0JQ48OZCvpef61lyLIy82MaR
d/Sos0HFttcZHwsRhLwraMVtZUjaikYIEXQuhkll0eoYQRbWzNEhYxqrwsnuyylptoUxfhsGoTaJ
SOqj3/VnWiVyhw6qP9qDpda5wAVoznL35aLOyLWcNFa1YhbIazRIGXhmJ5whAU7MFxbNtUwl9h5+
KuJlMvhq/9XSs3NQ085pif3M2t+l5+3CluS2pCY9ubFQ/Gb1wFoctQAjfPpBPaj73GXjhoZeQfnB
iorvqZs915lOzSHdhF3VbAa0Jigu6B2owL5wZtbEchFo6QEsi9rZDSLkJnKrI83BiTRxml3F2tXo
pCaRRoeE6tveL13iKfhitKy6TLL6USbtPqkHPO70PTZJ7zC9WAZLkn+pY1L6LeKwORV6c1t3Dllg
iXPlOQllLWlfVZUNXwJrsVYmN25VA4+1sYUoojXaMAQgQsv5KCwmUG06HdrC37ahPlvgu+so8atV
ifTkoi+x840qwzOmANs1WrF3Ow3/RWMBBLWIimbVYG5r4BgVK5ILSJ/g97po/7mdsX0Ps0wBF0UH
nOsoL8wCjHo1aJtIRe9e1FBc5UGG25fHOpPjXsWYHr9TtxmOYr4IJpJgYc8oLLWqoz1ktKt8Vq+b
rndVhi5fLY5iWSTZgXbJqhnckcwUdpRKM5ino1shha88+qoOd66GfEzL31UGBbcbjZtQxUzyORXA
72++geGOt2XhjvCbhc2+VN3a8BZBZPArkYjpHuEKwp0UyXgHnf7sdFNEFUibdu2hCJ36hr4BLiKW
gGnqTgTbbxx23q031LACyvChjoZ8l/qgywOlXM4IVDvUSA6BZVGdaPgxbPldjIpwISfM1zbpmae2
SeN1NduvR3lYBqKhti5pi2AdCnN1xr5wn5P9uAsaeYvMqL6iMFLc1aQchkZdP411wXmral6XW2EE
NsM142ltts8qF8alMBrrinVWvapSLdwVhjT2sA/DVQ7h5U4GDilxvo6pRxrW2ajEj7aPjlkNeUB6
Z2VZMbyKdnoXUXEV1XJue5jovVTNUqTyTSQvDv71sT2NejmcyY5aDUK2l10Um9t8Et28iCkpHZpY
jhxSI6B+KvieIdYabxTkUhCzBjS0Za8bgnCdW5oC3kwSUkNnaTUVUBjY8Zut32Dupecc3oTRNyuY
7FNRzdk2dWkATOhu6mnyOOVXMbsdAEEafellMYDaDhJvxSJL7aXhHWy7cI/C15w5yupcI//YEdha
rPNBPjetpZ/tANSoBm79XLR0dimwyDXiI4iOZO9ugjSgHRiS2Sia5MkZYbXTxR3Wyg66I2N6tc4g
oRPPFj07tLjPYae11OiCdiNL5eyH0RPHtmi9i4Hi7D29UStIm2v0fdcR/NkDFH+HpB1UKpKF4Cow
MJhk6ffcZBQhi2wCYOmdVGx1B4PyWawMfa+YkXGe6AqKyYa9TzWKYUYeppc6r7Ve7uArzOfF8o6T
Ek2XWN6wcLhJpq6/z01An0UT3nVa0LJ6a8crx8/zS5wixPDqyV3a6fE20P2HMDQPmmY+Ba0MkIvB
CI17WV7W+BH6RN73Jqsc1+rhoUzdmkzC9ui5cftej7tUV9oxmhosNGRp7BLYkvEqSzuKwlD/9To5
tb2FlasvneFOmc3BdbWbRBX+raUQY9ANq09AfU1cZh3dQor9ZrOn8uGhVKiZxhn+nryShwIcNgBT
WgLemL5rnX/HSj+7lnhsO7snQNFzx3Nensn9Ye1pB+LYucOl2/bOOqphPxahdT25jdoSzNMNZnjw
rB6TYM+DJod5WRmo127ywhujzXe5qPyN3XpwxNhlg9685yeipeOcmZ225ImU0OgN7YViFGhvP88e
s9BCbJnsQjQB50BJEpSHZiI64h7JikZQriKWKSAPeMxwyYjGurd14BkUtrXrSB9xuTmcWr23MQ/D
GyYROqoBYNcd/URazOSeYDkCq+l2j71FBaybK0FGE3ePnSdtzpmE70xTBcSAo230iuoxM16mzqj3
Ib2fI7adLKrdS6OwWZp6c+6lcC0yswmPIBhpum/j2DgTwCp3rV6I51jsPLNzTn5LvofhDva5bOOT
5gsG367NzkkyXQZ5rx3LRlB8JUBqC2iYcR9X0oWpReWOipZ5pnFm74PBP+uDThqw3ZqPFfsXqCd7
3ERO+F6zGLmOE0V4GmzzfRKCCG5Mle9UEf8/9s5ruXEmTaJPhAgUgCoAtyToRVGkbOsGIbWB97bw
9HvY/83EzMbOC+yN4p9pJ5FgmfwyT1Zos4V3ncf24qf6Oi4+FPHYmjd4I4dz5hrRMd6mrZGf6hQe
iVWn7ivlIZ8sfSu7TvrXZO63NtB9fnSeOE5hBM9mkt1FnOQPblP8TFMCubZR4/tIB/lBkXcWfVI5
MEJbxXhAaUyMq8DpA8EOedGDffM1qGoWfLqDqu4+9IzVVmLd3XFubndG5zLPxH97jGba4Qynb/eI
u1mwZNQxEOYRzyh9kAhK+sWpZHvvOwoEzMitX00LzGkxOvEvOdJSDzr8tV1ctaJpxpjd9rVMRQtS
f2ZVb5b6R5eiL5XCiE648qDd4Z2k0qP6dot2PEYaSISqSrktuwZnxtqrRfydTu1Fov0llBY8OhUO
0FDX0MsThr+DR3tGk1OrNvdcdFI1vMVFZh5Cu8wDKetqny2oEKx2LFNwQkKzA6c7/O6Y4K41AVV8
K2znoFTpLVY8HbyuhoEGWxYcksP2XVNhhRUt4io3GOM9u2UfZKFBgtBqbaUxvRb+kgVRUdLdOrje
R1yEuLkZIGo94pnzWspzO2Rwv8h3mdvMj5WffvG3hKeyIfbvuhR10YNqXex47DaJP0U77n2bJZzF
BzUWKyD1t2iOALWPJWCWIqZK1TS7gxC87mnkbOre1U/Q2rGjlF3ECD4uArMmppjDytzJvP8z21X8
nGWw822cFWWLP7uwORxSmR44fPwPy2KfPRH32wLTASc1QDNTEj6NeXgdYin55AAJqu30oIzDgFQX
pYO/AY3X7sGWLVseNFT23qDQJ5qcvafrfR12xtky9EPK9tmx2IMCRu1OPTqfKFLKTzhAmwDryjYx
lXHm9HWBl8zNCAPZqqVvmU2CYe2AVlhK+R1Pi9h2qSK179fMJKLO3SUj4rTBGPE85+qaDP3L5CNq
c/z1NvNY04Srooe6YRpAsK/ib4Yq16I/dgt/s9vYf2QIRrhhzh1gkEixacLQimrR3dqUUhkMPeO6
SHsf/wQdtBQ9h8fSdgEmRAUqMieMQIXR41x4w2P4AwmCyhxocPsCEQM2AP4APBn2odfuNemMfj/P
TGOiMcGMrkC44wClHTo/LxKLDDuTtekGWmbC2P3Qdox5zM1fy9C8EJjjWYwLSrIbzH5NtnOWFLAi
71pK0UPQM+EIqqlsNjIj6+giqx7LpjoZ0chHfWLLn4rswV+c+DRkCy9y6GJYoTzGcHkwU4E8hnBt
1/3vZXCa02hlfPel+mqjDB+MMzaBW/Yg4/DfrCZv8g8CIHOUUk3Tdmq4ZnP9Q8SQzenDiDj1YQQS
FWxXI4VDMmK12Rc4F9Istfc6lHbg1eO8h35LgaAuIL6O3qamtHErFFCpmnaOXvvVSWqqtobSOoXy
bgppsunBDacLkwEy5QvWsDwdzmOVvRjFTdpD/IwzNDnjX3gyDfK/9VjdjBYiksc4kvEijB8a4R9w
SpLgdtyHKlbkviW1sncbQQFZVveOczLcX2bV65NFaSnKfcN7SbLTrJ6nobOP2cgvhciag8qjA3bm
5OBZZIkbKzp1kaG2urPDFwdgUuz61WZe6s++6HiCxFPZujFurxUqTrOdY+uxG0Pqeaq2fLQqM4Wg
1RZbX9Jb4913XDcUihWzmPc9ked1Hg3X2e14eqfU3EcedFuH9sBYuThiWjIwJeU2Y+X1cL/sQFSC
A6LXvWhfU8rSw3tQud8F5t31ZFFVuCkZaGx7O993sPTTXqafbNWMBUVJ2ckwQaGLaFLrnCDlFngQ
jnqlGgnetsZXo6yywDFsWEf1mhtEVCpOLk1OdN23UYQ7F29cFr+pNudYk/N5sni9t2wBq/qbkvP5
Oi8SYs44/hLz+BJXg7NLM7m3p0ZudOL8xgH4W+aztaOE7Cddoy08v36LYqvOXIbBPqmSL62y3myH
dLjvv1p++ZVNkNwWnwn6LGr8HQOSimrOPWWD3LSBpA+ipHG7G2pqBrtnXokPpyumQ5WcOArG13IB
eMX2g5SQf8T9Y2OV+j2MFkkDEth33TjFjTEbRQyRPhhu+jCOw5tA+8Bn4rMdxBX9HwadvcbditOC
5FuwaF0rLHk0Ohwi2fU/+RIskEYyyPjPcWrjNxu3xgQ2zXVbnvhxwrsDA3DmuHRJks4KnFEn2wjZ
SRndLnN4RTVOZ1IY7Q/lYmWI6fbY3HukI2qrb6WRPDM699b0lIa74UN36cj1Hb5yK2CsGkhCCG3g
Hct6axpb5p4T9XPwaqK+ZnXrab5FNt/HFriLAnElCAtgYyWyfsDbRERdIfiN4qtZimrzZLnz+ziB
13Dniq1wYDw3LCajmEk/DpPnPLH0y6e8UMw6kO0DNdRXnM4ezd+gnS3D40TG5Llp6+SHFY8HLlT5
Jz6DjeNSATskTXwufDvhpN4BZ5lx7S4NCKm2RYnp5qG7CBP9xePHClQc/pJZxcCuVeQdWo2SahTp
YUz7a+kt9lNn2Pa68YwimG1kD9Pvhv2S8kMr5q4BM+6OY42I9y2PHI3LDK0cLNr17yLi1i+iJhBO
NwYNAuuTEw3Tbsrbnt3fntiLEnkGx11vXM3ko8fkki+YF5ronJc4dzQbOvFZKGpArpRVkOAHrAWH
uDrhpNl19lDAbx75/KtkOwzOczLhHmh67LYg8UZfvlQNLYfFEdLIrJr4Nt6/xKr8bNy+wKnMA8qt
T0U1I9G5X3ujz97YiYtvBO4A4QD8KwhNvYoYdY06Olt3KzStm8BmGF929zYhIiHYAnyqT9uaXhmD
J6yqk29jBO7hN+9icB4brFhzYn220bBrQ4wZc1teWpw1dLiwYvnwgvLRfuVVHok3Dxdp1T/m0NnD
v98xH7su7IOcc3AClp59lkx0kTK+AVexd7620n+qPahg1mSvyAigPkeq++MkeNSqKsbmw9wr58QD
Ddm6MMukZVvuhmk4IVu3dNG6kLxMmBhJ/BpNmt7n5jXOnQhymfFKCyaAwWaIkW7hdy5xzEdu+GFr
+uJGeab6dELEmhI0AEWJs08v3pwW77ilwE/V1btEGzE4b8gJnyyBpKGES0UtCvTMavlhJU9xzEmh
zj94Jj+dwgTFUtrRtlbdjz6Ga2eJ8M0P05/ZnDm7zDBPtR4mipTd9cQGQI5gZXTUHy+WxruYipvU
CKdoFCulZuKCuYtixMvqxMgrxs0VQC7lZLsnxLe3SFPfSJiqRiGAztUW1s6hOWlFO8Srg/fAygEi
ImhzyayMJXB4IQNh0NPRGbAg0CyrlrfPLNMfA/rgKnNUyBHTBoTND9sXy5/c8B6yaIGWwT4pCGnU
D8rbCGqh6YCoh73bwZtBv/wevPnbBbZSl8gHWc1SqzWxssIg5sFAXEQqcPvOX1NPxNWy+a2S8HNR
3RK0c8b7lD8OqecSx6FsYtpQN3Z0/WYvHHmyqMNdO0v2MEQWLCZd3r0Y7lNFjR+PGm1sYz/tvYk5
9lJ1n2HmXV1BD5a5cHsXfnfSjENghOwd/9hMIyAmZBYu0+CsUgaEXXJq6/pn5HKQW5Jkyxi7PAv3
5E/Lt5kXBn2UPRGRFCPplHxHztQdqDpZo989paYWB9FAM2oobHIG1ijPtR8Uv2QrEQVhXNnrrO5+
h42cLgtMyEJEPyfLGT84qWAhdMuzTNzdFE5vLmduhpVRjODNya6yeWnbeqbLsx6az4x58Yrml+zS
aySHxli8rcfPBowKqJdE8SYJxJM90mJk1e0BTIgFFAxa0RR5NpgL65GSUeCszDsMe3jzGkFTzcFl
Qvxp2lgrC+OPkVq4dheeOGKg0UHi7MV0mQRmX2gWKmrPlxLelXaZistxeI39GVdi3T0R1EW0sfKH
3ja8o5WPQINAKJ/zngeB8UbzIjnSzsJg5yi5zVb8GWesMK11WNYTfKS70mneuZKB7FI199Z5NMCm
LnYgDVDEc4iBgyobDAnjPOyNjKorv+jPni0f/LImIYCBbHgy7sUXljE1O+GiwmCDoe/EJ7ih4ubQ
xVw8Z8h2Za1vau6ZDFgkXrh7BmXnXNUEc4cSC3NpuW1jBGMPg6QRTx7tegYKe1MZT3b1KDoWXgtn
2TBUl2XKb4vZ15t0olM8fSxaHP2SBFoQKzqKupS2tobipm5cPjFmfg8WeJuWOqk195hvlhvRh9UO
Pyk4wO47mkS+HeMzluX7pj7qrRvJat11E9VuXRNtaAFqt76KXSzd0zrNo/wBd1Z5KDkfgFv2tw4u
YB3y9nURxuwlPdiYh9d92fK4lyNYkPBPmCx/dOY4V2kyzqHk80oClwxgxqZwV60cRVWPS6crnx5i
GbI1MIJ/zpgp6RqPPmIZobrDJmzmq9Bes+ksWmTaSJ6KxHgqs+7QzxWFj6boA4d6F5wu9qNv1d88
EQXuq5HGrrNjEMKg0Tk7lz4nCgZLWIGX/nUa77GvYekf7Lw+TFQ5Tb1HaW7SLEFRtW+p398Utoq1
1zCUK6B1MwnihK7yrzIn0Ygy/6YrsHjz0ghSy9rajq1WD27dA5h0X7vGFKssrPqNMqtu3ybUiprp
jr2uxAjhf/tVMX3k5mcVkxWw0QP2usF33QDT3i94rFiaunDfHAY1cc3BdZC573ZTvLhozpvQ7+b3
aUrXM+7mJEwgWVmfUxViplviVzE2WPmEQcrMdTsa4a3oU7TeRs1FcXGLaM9YcsUbQXq4xamdfIwc
K8+42tbaQINdVH5Cg7+TituHpSCBIzjh+TWeqNAeNo3NlHDyQv4F62awRnI/FC9pGLIf1eUxCtVR
xw1EcJ9cRo11snH4l0gtK+yH1e9SOgCd1K+pxuNY1Jhrq4xqJDFz9G8KWDW8Yr3GlWoxv4PXWzBL
2g+UxqzlPKzNccELRHkb05vh1lsmJd+ph3cNzrLjTr8KFbdHozD1VZGqGjvWLQI4W6fF2iTVPUtv
TMB2SFB5+mTG1nClGR6pinY3nJ7bNjvQN77sHbKpSOpLoCZrFzF7w3BZ6IPs6m2djsURYNS736be
yrHeug5HWj+7L+NSvVr98KxSl3h6R9hZ7aNiKg7RaGZP9WhkTynHQizC/nNUjyZcPXS5WI2PkmW1
spVxYfal6nOBmehh7NlkTTc5uDEJMm1xlcaPUH6UBMtrweJNivSJUM8TR+0mmGL7QHu8eDQyM9sl
NXtVkbwRQrIeClSTVobmE59hDsB3ED8bzbpzak4XpONtNd8v9BpTXtuznBdAN020clk/esR/poVb
NxurrucDDYPX0TY5FzrNx/AzKcwRFL/6pGSUnhSz0LTO5s/akrxuCTQ47ungA0YvGJAhvQqJAvBB
gJ81m/AKNNrn9rMUADupzA6ltq6tSEgpEkHwR1gETjHuPIO3p9ur0H/JnBl4IyOGoh3M7RSG6A55
ffQyQ2wG4t9JSqVX5zL2p+QorxmPNLHzGvl4W2vCn0Vmn1KXo5cJLe8ecGsobUTWnQOGkPmuFyx1
sbxfOvyMdrptwbJ+7fv72p7Ey86cm/PiWxAvNZHFhSkA4wPO8DyYcf+d1kIEblxC18KXuQhW6Ep0
0+Pkf491xCBz0S+q4kGJ7GlajVwqncz6nWuOsdnCeDI21JtM/wyp/ZvowkMNLmEz53gLvaikLrJG
1APbzyU2nVfYF92rG7kHjZ2oWFBo/eYNfa049nb/5tZiPM5SXhJupcxaCvviF5ASp/BX5lpEDUpp
HBrDpVhsonK4oH2RMLoQrKMdDWze4t3mEMK+pg79ofbmg6Umh5sxFkDRVj+XIeXqsGQEtmn9ocO2
39VES6eQ4y49c/iRh/lrFCoQY02ew/2aXSKRXf7lC72fvcYHskXzjluZM50WpImGZKH3cxD22raB
GVYG5NYCPrTVLUwbLp4ZXnkFt5C7nmRsNTuyxPtxCIN2wlMaRjiceX6JIev+CaMgkytJNd+I8ZAQ
p8U4jA6FxX6kutPdud7w28jeCZGgANPa2Sr7ccnmZDMsFVFJ7NijfUX7/QAS34Uul8vO3nhzYgR+
rvhX5VNJtOljXtoJTjluyz6H4Ed4pdh5pRmtCznT2lA/phTKGjRgrEw9/eIHojeXwnPYwrfKLG/+
daH365WB11Yqrz6rXj5KRog6kyO1wFxoZRjessL1EDurzX20B0MARoeVNfD9oUo2LRQC2QSU/t1E
Ep29BjS9sGd6uaV77Glr5giLVTbx88OQ3D3S3oY5x0QtNm/QwpmESau/g1ywwLNgPh8DzK9C6JKK
7gEvx4ZIdpuL/6xWacHqWpFKFAoG8908mroYRvumxaIJBR1HfHMZq/iDkZ/aJMlnlfkGNhv3kofy
2gjrwTDt29BkHDKd/CwjbAzCQgsaiujFn38WRZSsa23hyyBHLaB4rJU59gGsmDKoBZ+3ku3I0Ouh
t+uPLNbydPc2cXaFxTV00wjy/0681O124InYtaY5gHQe6iB2J7GbvZx7TazorHenEVsfnkkcz1tE
Ey/gtgfuP9YfndefK6IVp6YAoBf1OLQBo0YJdlTBtcuZZywoObA21XfbIWnBnQrncSh85gbMn9Zz
Slt5XHafQ8zlKfZhLOcMV0LQ+iG+JJpKtq0HZH2a/RWEuq/7ryYTtZbUkjaGf+LitUHaW0XiLeU7
V5hla4UiMd1Z75hz4uk6992byWhziY2XqodPntfWi7nHJ8xO3p6Fzaiiy/zyQPyaDnN182koeQlz
cPZxRpmmBdexaeIteZ4RyHEFij0a0QfGCGW2FwbcR75BV9fnhaqVzf0IbLl/Z3lJwNWcMk8VMxSL
vihGSda2pnVTJUE+SG/bz+PzLDgkRb5jbsC1EDQ1FVzvTlKMlaX+pnawNHVZBDiy6O5vm+lsxJQY
G0SV5SmLhrM7IYqG+O4Dy3qW2D42aOJNUIXlOYy7mHmRRcCPY1chIDxi1ShHDFJTVl1MN/PZUqjg
jvLlwQrnU8Z7cg+Vb70IBdsup69JM3amipmXyJurw+jRMk6XIjCSDVCieusACFzbgpgr+bS765ua
IEh4/lJvoh9hNr8PYZ5t7NQxOBP1PoiZYx4Pil3uFJXeOdb+zO0qDnf3T+2a0hAsQbNZUgoYXvqS
kumOt0EmIJ/vlwbdIGa3cluN8AmILqhDC4e6HR6VeIhbk45Ar/2aBdVf3NfzTeZk7cmCNzmkKLv0
YP529JJuHXP+FeMRH7mq2elI2UPEHdkmrXgFYlhjktpXlg43qcj3KUOYsWqHdV8BXHZphc8Me4LU
buI6IiJaju7NdOQu4cQVxNQB87vrMTA9keBI7y+YGZODFSYcvj0d9O2ltNHF+OQ/W/ZduonLvd33
p8H2dl3OUGGcYz4nVu1QAppjQ6b3GB+fkR2R957TsGt2qnkdFtrLTe3C6YtThN7ubHb61S/ka2oh
F+q032EoCEYX0SinQGjVuV9+ZcX78bvX6kMzfYBJjH1nSsQNKAEEGY0u4ifqO/Zy0k1JQ9191dAj
sZ6N+/C2pJYxp3dr1XAbcavitZvZZNMzvNPGE8zqos7cD/5yyBO1KRkvc9IqF/mVpTP8XDaJY8rE
i27omeBaRAsyJB9uGphb7Lz8yMj112X6q4QS106Re7IVUyefQ+DMdtWhg264ExM2GfWbbs5dq8dP
GUs48ZmJzfLAWcznv8dlPcvq3JjZA1VH3AX859KvrvZgdeSoABq2/AAwIygAimwun4SjuSS73r4a
eJw4drUrW9fVV2sAvq1w/UtWr4OR+GTz/qRe6pzMnyX308AcDHmQNcZNVVgxkbF8YBHAy5VZyzaK
ZfsQNxlHGfEnmUlMMvh8EWaIfKDcj8EZdkmhxJMwBvGEOgeAP0IYthkLM9pb1iEjOTptZbuZJ2Ia
8yg/zIRwH+NbM+LKHVNQ6UzyRyGS6ZJb19l/TPrSemef4OdO1UxqnainXAY0FY/ktIubKqPXa+P0
DYhxvcsq3tc6Q4sV3cBtyWchw3dGkUBqv/XjZ8jI8LSYbb7T83DlKSp2Y58ELmDc3Gg5nBJXSnsG
TV1NRc6iNl7b04XA/W6Vtck75RbC6Il6z8WlRyfeluTtSraZTcw4bx2pfpPo9Mxb0DzjjHrSoW7I
URJ0LPKbVt55bMofvQsPSvntOpOwFvpsLjeq4UhsUXMgNY7Yvs41A3ybZlgMV0UItcRtf3ZpznRa
rzmGHyVMTRYGYv56Ma7jTNNIVPsMu+OMHIO9lfd8k6PyBBzU/WYAo3JXgjzh8Z5pLmpc9tQgp+iV
u94E0CBczkuBXdMEX8Unr+HBNln3tNxrt1gORRxyWLUk4vLAmjpiOFz3LgVebPjHhbRdbvgJtF/k
Xccq3+Ftkdz0wwtulIq8Xaz3qAZdW+xzemP36k71zRR6hvKxzJfpQVR4X/z+YnZ8Juzl3rveSEZr
YbHFefVdxFRkZBbVBG0xsi7zctstcpPFRZ2APlXddUy7jRun7iP9V1tvIfqe4acKtFcjsMR8BLXv
nEtYEJXryyAaFSuBNM5dU/wOUyDF3KRn8we1y0znYF607U0Oejy1btsfjJyioWrkfF8sas3atkls
OnQi33P2OcYYQGpjOlZBBfcokBSGjSqVj3E/YmJER2NL5QJXYsvjsVvlM49l0ecbRkDcxigUpv3M
Xek5vdUl9Be7C1+t7kvc88F//cB5ruvVknRu0CVMQGOHw4quJeBmt8E7cff8lUlySJx8oExE/F40
mePIvluV7wVnGp2q0Wo6GHUvD0UbUxnPgBADN7Dv1mxfct/Kt3BYLRhyPC9/B2ojBsJoDrOj2cxB
NoYNO0ifbPO8iQ+S0H7j1FBjBzKW9OwkwRy/OcmzK8TCRD682UPebP9aPMsGoEjYkVnxwPXMjoUm
fzdbshNcnAULme9lR2Vb4w69m/atNjkjPSOu9PVLdw+9jroXwNw67BPThcx6twtDBPBV10/msZUa
GT2MDn+/nRAEElc7zHFZ+jy15JqZ4ThBQTXw6h/393K3rxMlvSF2Q/CpgbUaVkukcgzNYByB3Kyp
gmGayiSD/iE5XIewBl3PIUCnODsar1qbtBSvuoJ3Vek4WSvhI4nfCcdRacmtZzQXB0PAljjOz9qr
9tPEh0MZ1ALnMeEhX3fNxvd/jR2ceqgcwDHUfgJKcpg7UBMZD2JXFLeBfRhg7t1UWt19t4ZbflVm
YW1CLwb0PMLgIROdbqJQ/7g7MRjTuC+LOXi4DnFzrkUbOTtXVvshLopNtxifAgWC8Up57UUog2ko
3Q0f2zM+dBDCsfVZLr55ZF7El2aqDknDgDiuusCJOMP41kJ41SGJU0kvUNYtM2tvk5JJ8Rgc/vOl
yeIjH7h5R7cfSecs+VAllldhPqo+O00aXXuI5mOaiO0sS2Z1eE4i/i9ShfOFMvXXxf2yvYiKkbtl
OPednS1JMtWOPGTC+hMZo882q7H8+aEAskefAp7lFA2scTYNFqc7u4GDZAhTCvsgqVuJbbsX05tt
CerBWOR8dywPKbr7McxC70iII7BK1yD9KcQaTerupY21+s4JumFhLOHfax4JQunz2urrL664794s
qH4oICIJwuGOOWiwikz5AXk526Zvblinp01SuDef64DkRlJM/a6IvHCdl6iaWlNQUXcNdic+feAf
xDO01bcFBg3MF+NDdXSuDSToV2P+9dc57HL6+MfrrBFRd07qX7k4cHiCtZPdwwH9ku0qZ7gYvh9R
TwWlJXrErV1iyuwbahiqSxQtCca8cl4zaHaOZUmUmvcN2+nWlHwSBrZoxlsiMHykzFrKdtva+fPf
T5UIUUPI8neb2ozJIYVPNn/35u9j+df1/PfL0lZM9sNLNBOD6I0rqBWmAvfvvKqbAlylfgMUNm45
dLxPLmA+tp5oqyX0BAPMuwgHczd1hTgOIb47bT6wbGNMvn+3bYV7pbk/KWZopidHU15lpmjjs5ru
u4P+EQu7OxpNxF8hibz8rSz8W+86hc1FLlxXmir8KG3jHKo02dusSWosbjn5hK2Ilo41Oaa3vB6j
3345sc+1ZP00Bmdco8UWGOTaSS1j3zf3pzuFFHMn0//tpe1jGJUWnCNTMfyZ6B7sZRTumsXBeWlD
L+M8hTA3k4yjQtwP+wAGH/NhrLrzLwRy9n0QANG9BvHvBxCe+7AyrIlJpoFYnUTOOhrvi5yVPQ9i
2MDtyLvscRByWHd6xhiWRLcxY6DqAxXB/rF1Mfus/Lrj4+ZUeK9csDL/FSH2bwAx37TpYcb/iSon
yL38G9wv8qeBi/nc4lBPfy/SCYNUUiBaKoZJOpa0SIw8v0B+HUJ6tYWEwtRMqy8fGW/3L9Gsp39A
dv+KReUP/cc349jCkxb5cq4ilvw3nF8ejxp6RndH72OfdqXTbqmWxHKUmWerbp65kQRx2ILjxH2F
FEQVm+jtMuiEt+Bbpoyuqp4zPloPbpKVD3cnNFLzrY6z7FGhlJVjF6SOjlGfIDJMsVcGrkVjq8Nx
EqI0sniS2MeeoG1AsKB7CB0XE2XPpFMkfbvuvVQfvZKD0wTeKBFOdut7C/zB8liHYfKHyf23OZre
Xlg1hYsFViO2nIEPPPNYs7i3jxmD86rllkhABP0jMa9E9lndp1Ee8oypgaw42zuS808ELf4lclpv
NaWC6sTc+EENpLSbQ3VXUabGeLRmhoVFPCeYn8zkffE5Wqq83GAdIaESR4dUeeNhcPpDaNbq4iT1
h9VCGopiozolNhcbHZY3o269IzIEsYJ2FI+lx3NetxTMWneszmjfd8zFsy/mfb5YzuGDnxrRGyJK
HjEz59ZN2ZFMHyfXRYXpmEpgubV3eR5iaKtS72BKkD1A7fydxVK6QfghdkysZVsZ5kcul+JmSO/m
NPlyrhCjg76G1dok9QjKN6VhFOMwh432OwvL6DTj9iUjUdKdZuXGA8rhL7YKQbUv3yZIMYKvovBO
TmjvEneaH9ySRbDS/XzGKWisC0deoPJX33OcRSvvyi5RfmE0SEhwx3umlhIyFUkJz6rfknDOHgym
lLjaHJ570s+xs7DRIy1WhWW9WEBxODqmP4id7KlE8Da42nocgs7yXvgkz2kZ+GPXFlSwgoeJPIrG
P521b77bf4pcTGifSGGTzs2zo9ri4ITF03D/X6kaJ8SO+3+WPFBn2+rzrVdX0EY9WLE8L+6CIsi0
35wHAnmRa1HtdP/tf/8MBGQUI13G//xG0zXcQI1a70OFKoH9LDs6PZHUgSzbaqG8nLlJMjDVkfYh
lv586+YWKJnA5jZ3SD7em5PiHygZRMee66yryF3wzObPla6ac+UrMzCz1ORTiZa6cJLCBUK+ls9k
+dxNJ7xDxZNZuNG+VvQQpp5+8P3JX+Wwscy4V8Som3ZrGe3vxgDt5rsdO0CFikHaiwaTqnVunDdx
VYeXvOHRH4YQ329sOduoColD8cJe+gl0hz9l3tm8c76K3qHBCrHwhv+8WhWgeA+hQ2/XEJLaG6FZ
iDoFfiX/NNEIJwsnjRR9tOlInW9wZkpIc+Y2Dwm+ZF5/r+zA4euqFC1Qu99eVLV7zxodqhmH586I
6vM8KuaYYt4mtT1t+7oltjjQ17dUbR7wmrXb0FkY5SLkgJbCQ0PlZTgrsuCci+PSfkyVOR3tqtrk
AOdOqd3+1Zh67ogF8IMqdtb9PE0nl96IgOF0u8UwmuxctXwj8VLCaKb5ztTV3su9JJARssz/vTj/
BwWWAKhUjgN1Vjomsdh/2yiyVlih6sxqj6NgzdGX4iJRpkfTKtIHOVkhF5Tsd8tzTGImxzLgJXDn
F/B7vjSTB2s0LqLholSWhEiYtfxBTfwv36J1T8L+Kx/177foK4cUr+PZ/0Ew9lqFyIcHag/wy950
EUGNyWOAh9fLOpk5qJ6hKNLfIUu5kxVw7HKL06m0jacxnQJhXvMS6T1GPgS45/W7sZ3ds8KsdgeD
Q2WzBUI38yo0w3rVcaBH6qys/7ILCqLD//ZTwNr1fGCojunbvryTyv8F6VkbWOlNPVfYxsrm7ETy
iQDeSnH5CKSQ5bmj77saHyLWQDSs5k5Cc5hoYshj9Znwt9evTpskgT9/MU7CNVc1FAtOBZmw//uR
cOz/5Tt1oKL4lnBt/z9eb2KIRliFLU54mIxrq4kIG9amohJgCsqoISHTTT/nqL02vdd+9OonSCR6
VVXX7vqSYIcXFidll1RnhaOxqwr/vWzcE6Uq84OHiXvTZmz1sm18DtiWtZpD8DqqrOURpA/GRgag
qxoe326cWouawmJncad4D9X8e1wuhvbma11HeKBp04wSX5GWxepv0nYZZy7GCJT9BDUJXgSTvL8v
zf8H8v9bIF/xOPzLUxT8D3tnsls3km7rVzm4cyaCQQabC5zJ7hv1vTUhJFlm3/d8+vOFMgtZdhYy
ce74Dkpw2WlvaW8yGPGvtb711r391+dXv8DVW06U//mz7f7rP6byf/+b/0rlu7D9FXtB6mgIWtuC
m+CPrgBP/kZcn4eP7duO5D/gj/7VFSB+cyxhCtdzaRkgn8H+sS37Lvrv/2O5vzFDZO/tOj7WJN/x
/1epfPWX5dCzHNfUpQQMQthPmb/cpeFsj1mRhNFxNChL5Yz6mQ91u5ZjfN26XXMeLSvbki8Wq7rv
30iQ5MfZuEhHs78adnNkO8exR5spQgS7JVkXpB03ys7hhRD5rhz3LUZX6LXAUDoTzXohA0kcvsE+
SyKtgwSXJL2reWFgJU7Smv01I0uq9GSTwlxfnsc3x2ajuvQQR/vl4PUwi92wOoyC0VdTYhcXDn14
nbVZ6vrYaMnE1uLJoGUUiZ7iamGF8+8u0VKLieYyaPFlZGK4aDkmjOpreNI4clBqMhSbSBtmtITj
azGnQNUxSuQdWws9prxnekEvddoPO2EPl5mwlpvJKSlynpHBa1CGjIES9vMzg82qq/ztZDFUVWaU
722yW6syBPSVxSk4Z0n5ohalVLxpGD6Be60ZjfYE73QFeNzN0Jso28q0uFVxjNFil4Pq1YwTmkDs
GhunhpmKZ5Hy4Yz5cFjXjIV7+LRxnwCwhN0o2UpGyzxBg/buciakLY0LcKsAbkrVkmlhB3rI0ecq
LdQJFDsT5W5GwXNQ8ji50FDl7GoUPgehvWgYt7BD/yKSUrYujPNY+ddOucCj8x+h2bzZ4PUHTgur
lOlql8502HXeUf+plcGD6lAdQ9THUcuQSguSnZYmBRplp8VKDq3trkK/tLSQGWtJ04jMQ4rGOWqx
k/zTKSxVdvbEcCkH8RKXbXqxzNLDhmmWu4gjQ1EDp4oxp22yEhezn9rmPhmWamN5qgf74HQkGRmH
DcBySeEjy3KBrzqFZCVql9rNOKtfFkA4XXHuMJ9zwYUwLj1MtJW5jOuawgb8oSHeXQRhb/ro0IfZ
QFTA6xscKXQzyAYWT4CajCx8kaIuQ2C9LlOsdvX4aoeZu23M5KWuooZiPTgyMcYhwwIGljJ2VfHk
bfu8oWIa71rcmA7FfWl00VKoCqc52o2FuU+FXHgnia1radxGI0fonEmZ6jOXZYz7Pgy20BOesbli
6wngxyK+blgJuM2Q3wUjLfIWAYl7ZvVaoieEfh2xcUAG3pstESiwEwrNiL2cFvjNmIhUaxMKW3yq
BJBRMOpfdTZheBe5hOPQ+Bg92LK6i5s7L5c8Ce0CO0G1fE86jDNFKb8rr74CeQ2ZEgsCrvEcfiO2
BOLl7EG0VYGQhpbnbwJtYvC1nWHQxoYOhwNhI26blyS5g1rJFmis0NtkvLVMdeU2CYjtkGDm/IwT
93M2BgwyAyl7ZzqSlJQ7rMGgMLFbLCm80mgabuY5An5ZqmI9eHhNmh7m9diTTveR/ILwtuminY+j
ox2ugy+Dh69hmtmVW0CrsFKOALICGonRCa/tglc/LK187Svws1EsDqJ9A8ih1ibNt1PP0EO4zOTF
m1j0BxQuFCKz83eDfu8St1g3cEOQcgvgcGHz0ZOz2OS5be+zZjnW0pcX2YgjR1gBZwg/eIzy7FRn
93mEbtjFxRsaNwKmFYUnokn8MGX0WVWCYNZoXccauppZLsJHgN0mGp9c38pP8HoZPdUrB9vbMHpa
sfZwTE1oFDh4pgHni+c32JvCEptlFBGOrLoLeFmfTvIjxgOUaTNQrm1BCn8Q49sVIIIREBIRbkOJ
ByIY7XZsP8LYGq8shQpYZrjUh7zcsek1Nz4nEOYzuOY82pktFqwOY03iEfKpWJnqctlTXheuaEAJ
b5296UIA64w5x/cIhyxq4nyPEWvjUE6I+IOTw67FRYprqsA9NWkbVYSfqsFXlWuDlRVV5OmS47xk
MaMMsNRlRq4LePApNDl+MRbeRTLkPXb7yzoPH2ssC159PQ7jfqoqb20k2JsGnpJBE8jb3CfGaxPV
rKt8PLXKGDYmyEegzC1Z2tWAiywcsZNBXIa6luZsfXEaeXNx32QNaTA/TPZL6r86TIAP+Q8/614S
z06hpde3rTawmYdJ29lgq15n4srOHHo9JpaXrurRWzioNJ2FL0TLNyIEWOVUuCC1ZS7GO1drEx1s
+G2ibXVZDJI2qdeBNtwRrtWtmjTKfJnxcOVZ2p5X4tPLUeWgthQvk7bwOdrMt+Dq67W9j0xHeRHj
+Guh4mH/s/EBEu4crlycgUaJRZBjwD1BPosaEuyDRo+R0MiwFBrkkCM8hgqvoYnncHHrRwX5jjEp
AmH6HJVUpE8erGiTy5LQ5g4P3IwmVlMyCxoyD3Hnj8DdGaYsh6FlCmQhVBhAU5b62oPMAu3gXOlS
3tptrvwRfne5eBXnJf67ZvGZdWBksoz5NuiRBrEkfO+ZPdGUUHtI/+K1asa7vpuNYxty/fs1scaK
C5M9x3hg7N2tl9k6gZ6WbNKYhxFmGnF/lWm16QuwlOXIOcquPkuFXbTGN0oehEr2evZQovHXMI3e
xWpkUjR6pzadi9PQRt/yyXpoSHjvBtu+C9mAxBnn8t73+22EZOn3JVQWHK3B3F2gUpKU5XEUN8a8
waIJvs0ZLt3hJab2M1hwReaQ8xz8sgB68muBgzbSVtr6y1Sr7bVCG21BGT8O2no748GN8OKOeHIH
vLm+Nuk62q4r8e2a+HdVP2EbnNYOZajwyS28Ztsa2fvg+F1P5TcfaGnSpDzFb8pYxpdGhB+M64t9
49HGLq2zU48tNxDvmGaYrSzp0zzLyCD2nAvJ4Xfn4+tmHuXzGFPyKddGZQfHctKJDk8Tbe3azEwG
0SFvPNzlc/eU9cOyKWsGe2WHS2qpsRX63UU4UeO5uMMjTAuAeAkrVzsa6WWZwFNz3aUCJgHUBvA1
fmt4cNaVhQNbuRTHT/GUnJa5O+ZxdIsLUZ3TSr1VQ9xszWa5jQ2QctrZjcOb6AgrYv3q4PyG/ELm
PcLWSQcHPJ/JwBLtRpctTtdVlC23Waz6VW0lUJI980eeo7XbRL3YPnjHhu0Tp3A3OVZttM28hDaD
4Jkzor9rpAaAdMWR3Up24SHrqIK1Dhpjs8u1073Tnnd6ckpgUfjg63ni+mouw4CD4OK+J6AqVrgY
KjJYqyyV74YB3nPQ7noKot7bUL7assR3b8TXGU/Rs5n7qJFLVa+Ma+pM0nUxYiQy5uIuqOtr0gJA
NPvkLlmu6jK6RW7Lt50Ts6XUGYBCpwFMnQuoCAi4OihAYGAuOMUKCqHnWoCeacVdqdMFyBJryMvH
RucOxAgWVEm9uCew/RZ9aujvlBjN9QS8xCW+4BFjCHSeodTJBtRhHi867WDr3IOvExCTzkKwIvXb
RecjcoISbHnZ2+nshKVTFAVxil7nKkadsEB7OFY6c5Hq9EWhcxh4+OB96WxGJHm/dVqj4u+gL057
myDHpBMd/EAFoG+d8tB5j0EnP2wiIKnOgnQ6FRLofEhm/GCNocdCJ0eUTpCY0Ab7p0a0O4Op/MVC
1GTQmRObn3k16hyKSSBlHkimAL2aVnjQaN5mXXV1fqXSSRZAymA0dLol0TkX9kn1K5KPoleXFMyi
8zCQCqOtozMyA2EZm9DM4haXVAXgYsRw8QI28GOACBsk6XTdRsNnb7XWOrEdJKhc3QgOGxeKgE5D
UGdCFFxZgWMe4ZTeCK6/knHj0SHe01rDWTBi3kHlMMizyfcouzByBjmzUca7aKyfZzV/yjq9axNB
EAJhd9VP8qIl1qD2RV1cFqbN9wTVc6MSzTsyvJUroveQktkVO5HXvG2OnoP1drlpkvik06icom4Z
+T6NRkMosyBrJc9kjl87AwUzLExsVYt/lw/hXgUoeFFHAQxTbno2gBrfOZV/p6bwzfNC3mEASapZ
ZVKUmyZ8C4z+iPizho63CzneuPZ4KdMMAIIJK24okVC9k8jcYwxTYiUHZ6/w/zutg787evfNx2lZ
tgunt4GAd4VQbjr+o+1O8Uq3YvgPwex/sPv85g6sIXYg1kb1DaKPb6ebBt8O7u4Ddc+cDYqbpWP5
c4ObJZTnImJibwzbyhhBe7Y30OCxgmbunYJploFi4ahEVjJKwGJNCZ4Ezpshcjf/VJLltxUIisGx
oFaiAoE81qzH6Vo50UU1NnBj5EvBnCuhCEcN3akIWKGNYJup8gyO9KpUcJXNSWKKzJHYI7yBnkMg
O5S3pTCfLALfma3zh6l6T5nXl+UlmC/oYnX64NvWZVI11zM8Dtp8tq3zDVeTjsyCbwnWbmugxthb
Ro7xxUsTY/E0LfEQFbjYElZl8xjArWDxtq9BKL3WZfUgWnkZ1sEV9YHSMNgU6ghcqg387PdqSuxz
H9sXObU0mggd2v3HVBMyZ4uTBtGaEqlNWk88CtgI4NEihc5FVly5st/mbfRBuvY2C4i/BZhQhXRv
lOdssCQ+EEFZ15onoD+agiYY5ee7HHZpxOE95ziKlTApIX+Yo073EhFnTriuDEKoJYQg3zpEVkV5
inz2lp40Ems7aPi1fs8x8j40pb33w+ghqC6HsXpzxT4u5Awk2qFLSlGrMvs3vRyfQlghVTtsSUcS
F8Q5bqtHthVPTC9IVXecno0ouEkdKrETkAl4ptX9XUWk5EwDcb+dOnBPOOZv0smIddzpWDJxuUSB
FBexaveiXIgkDSwaFX6tceEchRi08viYMkExOHU3idNWHJSNGkbHsOfZj7RidZdxKK6nngkADy6o
ThUFXKNxH4MoMKIYO2pg39Bc2Ww4AdJ4lHUTvSWgPMLpYklBSBc+AMGy/iSOxE4O7wS67m6Z3Oy6
rd1nPx/wgnKKiBwM21huOy4J5PvFWK6yJFjhoTvIvuL4KqK3hm1dTIVAkJX5FqrqhRVWeyZXbONC
60pFdD+5V9jbmpptQRJJDvPRJXvHd3ew3o3x2DZs4xJwMGunI1DE1YP33upJSUH8J9FwWKryvYpB
Aed2NWCOM+lgz8dd5Lc3VVhH684onx0nOU8ucdigFe+NMc4PIr6uPcpTfDiF66BTD3boUQhQ3wxW
AiBAYO6fjQcHJaG3xifZMoIpCcdzUvZ3RiyvXUVupC+XVzOt8ThZkb3rsLLS13TgutzJRqAi5bRE
jEV6GQvPu4pD85wGMkJbi7bNEkcnI2UwHODyLOtRw+G8B4X1cB9V8hVxhk109cGUPVhPjbNJaJo+
WsLFSweaqEzLN+ptqC3pYGGDwPBleSXCuHso4vQY+AmY/aY7Z0w8N0pEp5C4CQo01Ga8nm6LRcgh
s5pZ1bkwA38/hfSToRF+zxMIhZlrkOBboKJULBtUuXnbHHSFNQ7mdnKhOSuOHOV0n0TDhu1WAMYS
idGjdqdjY0OufDPaBtkms4KRqeCWRQzYuj54CTH719hIaVPDbOK3oAQaCM1mM16VMaYYQzGcjJey
4kTxIx+4QXu35iSpyJt2AD3K8T7LjHwdNqghcZmwilNXyiu61tlvFmcnK+O2z2Sx4b9OtwQdSQIp
dz8BxjlIGXC6WxQZQYydmUd8chhaTglszvyEh+3ogrtPFb7FyTk1EangGgXZtgN8vC3jjdych7up
/15aIzyyloh9SRmq5VmXdW97RzMUIwSWdlvKnn1BPl10FYPKrGqvxqS5gTCwNxnFrijahKBk7FKz
/lABo8DESb4vE/yflAMddnDzww3UZ+6axW7MkBx7z03OQyXuG789CGRPkrrhTSfCWys2rgJv4Kr2
XZgBOJorTjnsBcm1mR41KWmY3ADD/4hbqrvgwF3EZYj/KNilhCm5RS0oGFgBicrDCwpT41jIh2CB
+zC4/MO6CWzOrjLB+LIAQ5CV1kNPN8qKse1rYUgLh5w44VXE+lajyYQCn4zFzsSoNA6nXjsx+zZh
pXuVD2LtkrrvnmChMY8NHQouknxrE+23JT30YO1qZByYYS14ucb/bggJDpuJlJOEKUGYYdkzUD2g
UB4Cl3OHEeOmc5uJfGAX7yvtFsWRW28Ll83v1HvriMz8Io817lySm11TfwBQwQfHpayPTMBXZnly
9ZewreQpSjK1wyV4Y034BuMEgGSasLeA7XYao/aPXzVhs2zHEe6rHxjGiRuFEyFnnY3ymH1+fYFP
R17Rls5JzjUX4Ndvdn48Y//kVm9ZM099GPc7i4HVMdHc1rA3rxjIYOCv8/ZUFSLCQigkeQiQoRgp
ypMVhhG2Pu1rnIuJX1qk0MAQNRw2EvNgz/G8Z5xcw54ZDmOez3uUrupkDTZf9K/Gjk2NNx+zigdY
RtlGX97mJrFvVOjmHIw+R5GvV4dG0pwqnDlOUcK9ZCbv0UjK6/5ZJ8JIvORj/+n32IXChq/kodVQ
7CHHlz36brAZm8Vby4i5D2NokD6O/ONLVHBsRVl5tr7YogqPe5RT0IRXnV+6Xky7ef3V3R1jRY07
nj/YJC/qmHgGcqgCFRMne+686tTFFMNF1RAAJO/ttVnwJn596blrtqMUb3/+llQeXKGCpKLsGan9
+QeUf/3xt75+L5lzE6w8S/uffzCWCBhWzWaurFjewoYSMRtL1p9f/MYiQff1/+O429aNpBLJ5y7w
6Ksi/0JmC/zWCb5Vt+kIum68vL4nPZFfkuffLIPB03RkgF0D38rdQoDIA+pARHVr9sQBxZBbmwZB
OesRJyOs/2CF+rxv1yUBdNhcQFCrPDX2PAlu84IHPxVZ4g4y2lVMcSopHmb3k1wkz9MxvnCTcCHu
x5DXAeixjQbnc5EgnqpiOHImUBf9HO+bzsu3FVMpY7qXYU18lt0tU0hnFdoeLWMxKT6DqeIc549z
0o57ulRWLhflObGtj1jq4kvFBCKdkwczyKoLo0oZ0LsRTVzyNJNJ5iGAbgrwkJ7MoL+xwfycxRJt
zZIIVlUUu8WjkrOknenQMRpaVy5mRdJca5a5EggPGVy/F9M6J/VQCBxQJaV0NAA9iqmV24R5EG7d
fsyhD5EJjFTlHrOg57jUkNkV4J7rFs5Tz5eSTZwM3zn7ZjeVQXLUCTIf0QaGE/zcpqi+12R7W3EV
2vJQWxxVLOiLLnPPXD2lJm7/tLE+SfrfNxyqs7o648DOjhbuzQH/o/aeUowpH2nwhJ8JrDn1jvQs
NYgnsQKqNT20s3tK0odBFsxbrPE66G3soKTJ/eRKxPMGh9kTw3jO++jWHCWLx9lmxV1KnOP98Brl
/o1+2cqD49vh5YDRJYAskyEpySIywUeIm1+CWmxJXlM8JvJ7ZbvPtoGCMzCUzSLxUvSsrOXSfB8b
66XjJ1QJg5GuZ9EhMvItmplhl/K+6S7KHjQpg0p3Zc/ts/7p1jbjhsvUcRZ8C92bO4Q3vsHmvFR8
lxHLEPuJbrhKQo+TG+kvoR6qgP0P9BWelFmxDyoBoXDaD5IwZhT339uxY3vFOZcJOM9KeayEbZzb
7kEmuudI5DiuMu8ooV/FknBIhFDj1HlDcCX/hBSQoZhgsC/mVRLjkoqIjAWcKjCjIfdb5vxQSf/D
CdVybitmUGY/4oqf2w5J36GPdQTEX3aK033UMHHYq54xvWdQIAR6djjUUeyQ4WQLjbUMN7i6ykoC
PeSte6BD/AjgK3f6rUMost7okcTiZrxe5SWnVBkgQrjkWwxn3ISdc2/2yR6V0r6USHDJ0JENk8y8
A5OBb1BfEi7F68TnAY622DUwNVcwEC/hGDwPjXhjraQhq7S+kcsiRg4iqKibQQedPih6qVYGmGUJ
wJeGTwKIQfPg2CkDhNlhY2Ndh0VFpeWINYp5TUryWV2YDOsODrlaaguS97nw0EJaSiDbH27KIHSh
qwVHCtk/ZcAq9ZdsnSJECD7FjTVhf4ysVzps+Hh8D9e/T79EfRf01vcxHyjrCJi5li35kq4gaM8v
9B/FMfzGNG2/Syo+Ss+mw4qbNIgHbsfyqXFBAs3DCCVywM5mG/usfuKQ5a8ttHtNvHDW9tgkRz8I
CQdypMxz9YCibnORMvz1cQ1uFpywrluTvSNAGrcDW2fsK/U30S/1RtGeynXCR+I1Z+WWz8JQV9A+
sw1jhCRanjHfH6U9XndmuIs7h1eWnmal90dDO4iJND4kkap3Hg47tqm6IMiw92FI11Fn1Cycid67
c9ry5X5uHQYjkiYl78A0+8WIYO5AALPnc+qaF03jvNZswVpVADLxUxI93l3tO+9gVlcGl01h9Z+y
XG6r+saV5Xa2GQNOtBcxdeo/E0Wup6iDF33Bk03Z9rG/NezwaNnGaWpp6Il6+zYllGjMyRuBiYPv
lDu+tWXTO8zi/FGQQGISw2ZBbsjBPUbQ+/GEG3c5xL9qeDfCAG4RRVSLEse5TmxCjKG1Ih9xFShi
kLrsU+G9BkIEscH1N4FlHFJnvmJOdeu4zo2VQbaCMF4UDvQc6/rrdeeO8jwsMhGnvWzXuOVdhA1s
RafZysTehm8euFGMPxJ3GzU/SNd40LNHNyIIm2ehhpnPn4bf7UuPCNrETGU1KYZsSmJ87+9a0NWr
QbjQ25vi0i+CO8ekC3Yem31uv/nMcSmQUx8Yum9GDRtv6sekTvZtE51VYVxZ8AXiiFVx8m88pklW
x6Ao7AgJocK+tcQXjJnSaM/74WXvovxCZjkPBd6HNkmAFLkAPEpU9wascAN5q2mYsE7isIzN6xf0
BQcZx0h4Miy0RkEdQEikoxqvG1+RV7CXQzcEJBhzd9myB7mIRHgSvv2ghP1M7e2adiN6brka49nN
qBpwX6lc0g2P2YrugVWFDLMyGJ+yJ9+ivp4S5WyRA99Ez8i4z6rHZJhOQ3wnVPchgMQpmQJSagne
Dhc8aPdZN1zD1QPpj2RDTU5VMiY2F+aSEE7zdW2itjcGx3isvqsqkXsY8IyYS3lJNdl2FvZLvQit
XgXnEkt7QR9n72KCDxVaCn0Ibl19S/rhuU1p05NxfG1FhGw6amLHrvjueUyQUrt/8TLILV37Xs/2
a14XT0XGtqCPH2tn+Ga7KeW6xXTLXqPYcX50eQDgL85gE0S4h33UCRIpCA1F8674PANvktwMYLxK
c0vMMwX8eR8mRneblOKimjZS1ATBqskigG5mOM+oD+HctqzJ/55KaxNDTVtV/TTRFBNzJeAhQ6es
XhjoU3wZCwQvOMaGmb51NY6AgAcFspi1c7r6EoMfuTfeGOwECT09I/qtDL+1xKzEXJ+Ljp2P7fGk
xEJyZvJ6o3SvjhsdCeC+wYLCMT8/eLP5xtCMRMg47A0aUnleFh/6/g7KEPBA56wZsdHPK+menWzn
AcvlcSAYx42ECjda84XSZXRYGnP4bu7MUtofQrdT1y15olUvjY+y5l9RxlPBqinamvhRzr5FNfYz
1gDoJk6zFY45HwGYr762+273XTrMp7rQaFa+YepH83UxBGxUapbMpTjRMPBh2HwXrWG+tw1sPGOk
r5gQIykR3K/k5RrlY+swj+TIloNxqs34MZUwbQirKg5WNxiB43OPUmLBSiqXBUWGgsC8DB782HkR
EbpASK/jnAZPnRjOTuvRqVm3Z9gSVJwV1SeEHJYMudwWybLHxk88LE/PJcchpgpIIZ1XkzdKcDWR
MWpj2mBdtXEnQJBBC5o+nQ5Fbm5tFP61Cb5+HTEGwcJsjWB51HO9xOOxbnOmdKSo1m78XMsFII0s
94EnSVvI9JYtEB6F2X3BeHNolsZfs91q1gFEagguaNz9vDUFXNSsv5oZrg59PbFkOK8T4wocv6wr
fLg2SdLorq7DekvsJsDFv3PK8LqM2he5QEcdJ4vaEYxJrW8xCXXDvWkVmIMHoOrwAU+oN2sXxRUx
6Fy1nCrKVl1R7uzuLW965FJoeJjcSEWXGrYfoKvJ4wi7ibk1j9q44EFWg2BPJnAZ2MPqDZs1kFYF
PzlL1LHAOxSAvAYGlXGrcK8Q0kzZ5LkGhinHh+6YFPWhCiH4gpUCQkx6EATrMCKXmp1NRjd1bvwZ
YwjB78uMudUezVnsBzO9U5X1XgH9vhDq6KdX9AtWt725nKcIoDqSWScWPpIuZ2fDAytP6BpTobcc
7Yq+kkqo1VIleKWY5lV9zj4yEqvGnx47xkKjLO66cryoB+ms0fCfuhYogqVe/OrD6agKM9oY0pSM
7/IYdKXFmK5Bs5xbsP9BeuuV4XlhJgJUDkgM03unpxQ+W4wfoPSRlOKRlNoy+etSDnDz+x/Sz+lL
D2aiWuLRNl6z1PkUZJ/HQhZnq8A5Yw3xxULyaAtpGY64sLbxCH11yZ5sxWVdQCkxGLYlS0szSVbA
2YeP3VfhYWy7q8GcqLyfJcPBrtsFkRlvmUdDP6DAerVYgjVxLjaRxTOET429TXJse2q1IoaoMxH/
pfT3zmQTDC/cvTc9MZ5hRkjqbud1w3shkWXyKrgfJ/fFlNMT44hH4Lc84GofNHfuXE1Fzyx6/g72
5dnJerY0DapNCMRznfckRX3juFQCRqvXA8QYQ7XhGcplmrU3iWNTCgtqllzSsOsKdax9ZvWhl7wt
Gae2Pn8BEszF37+2GnvdYWkXVVCzoRohqMrLeUI5EODMbtFmXav4dIrBW5PmC7D4T8lm5PhJQSdY
Zffaiwkl5ctgUtbimoSO5bUKbTZajDqVtYvaGBcwKL9qMt/HuejWKXSAPEwOPPtC+h8ee9+GRCnZ
7KVZXuwsCKpelt8k5D7YnQ23fiHvB/d7m+QUHtH9ym79ver6Fychw9Pkl5kiYdvxvwXL0oqmx4zw
6nJhiZ5jrmwpV5H2Cbn7kMIV6OALtATmDpz6DOZ+25GDWDNtHXgEcQzHN7eIxNiNtfEF+eQuWgd9
8aMu4PT4fUh0AL6BrUEHqUYeDLF5F9miO04ah9DCRejfvRJIAoRExOx61Wt8Ao2ajHs6jlyAFaKA
I206PnqqvoykE+89z1nBrQcKUz/GGs4AL+ie+r70FGtwQ6ERDp0kNdBrrEOjAQ+4ZPYS4kMB+cG0
QECgb90vIWkwFV4rDYmgZPnN0diIQQ7Xrc7FNjqOktFlvI40ZmKBN+Fr8ATIsbUDiSLRSIpIwymo
EAUfCa4ihlsRm9kBMSfYlhppoYyD1IiLVMMuZAL2wtIAjLDaWvAwvtzH/9+o/Y9GbeIFX2/Vx/R/
w8/yr0btuP0o6agsfqpOc77+1h8mbc/5jWGMJHTAiM793Yn9h0nbl795nulIH/XSsymS+TeTtvub
IJxheyZ/Il3X4tv4w6Rty9+wUrvCJ2iCj5zE/f/GpG3+HE+wiVAoV1mCNCH/nOlYv1i0pSkibMJw
9HHiNQc36CbMV3fKLJqDqqd552FkvVKIwrhLrGMRVtOaYdU2dnmM9aja//b2/Yd0oyl+Skv8/u24
0mHzbypc7aZOr/xbriPlTcH3mKsziTqofFVU7RL5McxudS2KN1ovK4A2zE6MobrWw9/fOwJ///j+
w+v/HCv54+Vth3fX9y2PvczPL+8n6IY+BRfnZgq+ld7Q36spOOAaLs74lDI6k7E2DzgVccv+U7Lz
yw3/ZzLn68W5VLhWlEKnE/YvP3sTjaC/U9M+p/mokMnmFO6LhQmypyyoieUDVPczu/C0dJeTkSTf
HXyauv3onLR2t2ef14Aa1tUTY7sc/uGD+Tl1+vs3ZzqK680Tpu/+auUfaxZRYTT2GbhBs03a+pti
Yrer68DEPATRpwelwmw1RAIovI2BfzLrQ1TyQd5nJbIaG9Z6nLzd339fX4mqX9407gbTl8oxPYfC
nZ8/sQkiV44vwj5HQ8DEog6mTdsxPCwC/wfn8fDRhjVpEYPcJAvD0DYbFIH/XJ3KBv0lPbQJM1Gr
HXYg/ebzPHfujoq5HlUtTK6FefL9YQNur7m3SggBs2szpoOHdR6d6Tt6uEMP6TenBraHEfwQL+wh
ozgsX9F8HwG72ndGWt1wk6WXPlBvwXz51hHJLgtlder9+RYf9Y+2sBuOPAbJ1dYjXJi43wxHPgtZ
+Bd//26Z5l9uL0dwWznCM13HJQP287uVmBHNnmFgn+OyFLswwC3jKKChALzbFSU88WqZ0NXikoYZ
r2g+Svrz8C/8v30jpsnKQ0TF5Ib65UYLE0tk0TzbZ2QmdCUBcJw6jDuQW/tKdvczCX9VzS0ZVfvY
dfmx84zp4e/fDP2z/nzlOBj/SacoVyhP/JqjjskfGg4I/PMQRD8MecCayjETb6jt+zd2nOz4jP5p
efvrastrUrxEcE2YPBJ+uVrFkNguNc82BFR1mBq83kYr78sQh2yQGzsSGQvFLMmV7DDCpIt7CZ1m
1dSm9dTAyfr7n1/qpf3XN8CSrikdy+aD8H65GLzAMommmNaZ8dlFmY7WheVD94XzQk7SvxPe/KFc
I97khQvMIx6HHVnVS3Mq2bctBTmVqDIvCRZ5bLeUOo3ID1vfye4s6unJXyd4FJuUqkOsvcQN5l2K
QI6kgtcUD90/xOzkX1duR9g8x4RePG3565XNxFkGgZPa51HH3oqlCq4bPddTE9mYKSFhFPjeRWW0
xhqHv33MWtVvg9nBsVDVdy24pLESHKz6tACm4+IVH5sU4Bt0/H60aISUxpUG/AYigjSQm3hCesbi
xhy6O3R8hAaHyaWq2GMnPj0kf/9Zuf/ho7JtyyfOxeXqil9ulzTznSlPK66bVNWHycCNLQTf7leN
FzNYQCPl9u9fUne6/uXycEiIEetiGyJ/vT+mymtKVHbrHOu0c84w+KaKmxuzAoblq8bf+bkX7aPM
8s5fXzxKf53vaV3k//BQNn9+9vCgt3F3C9e32aG4f71Tq6grs7qujFMXpMYOK/09YltGrheFnWD/
hC2HIHKlt+/Yua1LTho8CduGXlOJL8UHFBGGTXhfmEPzD0FU9fOKqr8312M3ZjkOtzSRlV/2TxUm
UumYLohzDLyOQfbGVF2yTgdKTZ3Qx08NrW7N90bvmmzPWNQ3VR541/q5EpIEwxJNcDVEXjmPilO5
M8UHNYS0lfs1thvlI5twGReFcg/T6G39/2HvTJrbVtY0/Vcqeg81gExMEdW94CySmj1qg7AtG/OY
mH99P6DkYx/dc251XC0uo6K4kGWJpAAw8eU3vANZ2SIKFNQvkxfGI+oTFAWHwWit41ClwZUXV8Y1
xVG1GxsXRUDp3+mBuygDF9MgZe2bmtmOil19O4QwJk487QTe2TZLhk1Vg3YiPUpW4xQxb42LtYEQ
zQ77a/0WvLpRFId/vs74CP+80hjUgcOefXthHWLMSvbHSvwt6cvdIZZDJnC/CmhUKst+zxx12hSR
rW3sPLsRg9+zabf6ivYmJqkcO/6hFJ1kaCFW21Dg93HMPlLpCItFrkWnuKjGfSYwTow1G8A3cImo
obtE2vWYyexyipOetYO0XUiHFPNfYI2eY98xxo62aZKgdAPtYGVg65DMxrk5bXME3/rrKoghlQTw
A2kgoJ4jg3FZA6PDRE1it3uyaYxh507PGknPto1xKlbKc9BBrQWbTOm4aInSYRZTGaK11XWwXwRq
EyGTMujI3r4fdn6LmQeAaXxG2+xg9kG+bEy72ZAesIT65NBUg4A7wOBFeEwmEIHfggn3sE//mJZJ
dzmF+T2U7HviGpacpEUwzh/HaFiPaageQhM3gy7EfMirtGFZ2rYP0x/jMD2Ttw0x9KbXmmLVVUy0
bb2kf2ZM2yoO1TFTLphsK3DWiZixLKPyjk1Av7vwcITCAXDYy7z1l9WUyqUzlKQ9UD/2ArH4uDI/
OXo6L+A2pSk0fFFswoCjHpFE+yRwKZxo7hhtw/QTv9ujkj2T8l7/CFMngGplfWkZSq4BxJqA9hhP
F3QNt8phdDc4OtaugK/2myKvmOcgGXJpdddRK+wrYETbCboPzg1qmTae89AHk7cocEmuXJQ2PHw8
kA0b3yO5jK8mbkkm6LNLPbO/54OLQlXo0cic8eqiwKpAMvFE47gJbrsOjI7eIrGTqvAxyccb6eY7
pnHdvQPOSPWCRL5p7+2kQ2A1zUEfYDCMqCjeEkkBoS2pnLvQQKrBZWwhs6wGLWQ3CF9WKU349Iey
8WDUOhTkdRMxFot5RxeiEjJAiFspCzmQPPiQlGBfwKCsIhwyrhs/GxcmWlef+rKem9JXVdw7Bz+c
da4V/i94UPVrwOliFYxj/a7FsY5Z/RanR7CYaoReFyKxEg7XmmUvRRZZ4Gp1xFhZ1pcGklPLxkFo
2i2vzQrMlY46yY61JnC0aMlnDD4bgcjZIjRzl1sp7VdQLVCDmVd4nevrJvNZqZD0aGn7P7yoVodi
Kp68gD3Y86biFheWayKZicTdhJUpE8+lpfQRb2B4XUp91bg13vvic5z3914SmcepJ7MQVNLbMpTx
AQXVK61NN3Rhqwcl8MWSvX/bQMiIR8UAOAYi49nfIzSM11ZWI9MHCRTjpK64zALm6SmAAhnHeCdP
cXA3xtUXKQaE65VX7lSASNWsVhrb3jXcmuqWE0TINa6dS9/0v0jPHw9NVvygR91fAZDSgVYKenp8
qgv4m9G7wGKF5QDQjWj8IP2H2gSMELSt89QccaMJ74t5iIwnS4V+qqhvcPFGiD7LUPfPBbyfHx58
Azptirldg/aaA22znb4Geo74SDsqjMhEsU2i+lOkXyJf53wE8vcYGShvFlYImxbFvcAHtjO6XnKF
POWy7x202BV/cCjA4zUVIXCqaAAkLeYgWPpsAcfraz3zaHXqoY5mtBYfEUz4UFMOb60ejmLNxJdA
UHzLSClwoqIPaRjlLW5KCpXZ5JgVkX9lhjZTlil/0IfQ39geLDFtegytUazjapy5xk56WXVyHlM9
1ij3t5miNaacJbVRjStYTOe0Nexj5Bq7Ufko9Q/qTtA2ZSzBXAqsrbTqmNuuUPgVN5ShhWm8y51d
0DjBu9bA3tBKkbKU8XBksOV/qKT8HujDiAzLmFBGcyTQiMRdWoK5zeze+4B4dnGNP3y6ilF+W+Uh
nXc26xwvbbkY6nSazRY+DmRogMSDelfTlT1mnfcuHIF2VKrbisGQN1porwdcKRl6qGEhcmt8FxwH
vSO7ljSwnUC/jgoveewYfPVGHED2pabOButSqUq77BrjtvIrXi7bo6+Ue6VNV3UH8fxUnOVUxhva
kFyyug7LheFGxbZuc4xu6LGTLz5MCibRMMjqEuBrdJf4CxRwhzUyQNZhTCZA1RCCaxPt4SyDnqTH
6h1tLucQZC6y6DAJ/cwu7rPJA43VxAxk+h4qpDmIj50EJVXGCMhqBCcE0dkhTIUmo0IJrBfdZe77
TG+phha9VbXrvNj21AyrMJQjtP1kYJGYd4GmaH5a1BKe6cNBrhJrDYUKe8U8fedoQ3oU6jh2tbbz
iqpdgQwPxkM7YRdqlsOtwoShlkgOhcrHcdTU3kO+kAtf64bZ79raDi0qvsgHs+fXjsZMipiChC9y
uDOyXnfEjdlDmk8wiTARzvtUqfFTlwI4Z0TVbk2v+qzBfv+EoAGKrkZmr3X8+QCqwF1LJlS3y7m4
cGWvnsYYHfzGifRDUqBl0w6ziYnMf2QKkXxXs8QRRaK7BqjPjatAyXhNOWyy1j12XVPfkYdP/Dkv
AJlvbdKS+X2qJNx7Rg97zdqUDsBRDX4U4CxARBPT2CLUUprzNKRdAWowTBBNGAeqS4EXiKd122iC
ezoA4dQGGDIIdQ3HrkYVvYnjms8RUfpwQPFOyXlAXuF0gVnXHtm68hB1Zrqsp67fE4f1nJLYc0aH
ehz6tl2A4DY8+6YuGDN3M6g5luFsIW7oB7NLr722BnYmxscomBMwZurhqF0NSjIUi9tr5aOa7RsJ
lgyddx1XgkYfiPjtMGtRuUhBrExULdj8Ia01AyK5gJvmPDlxd/6s6ApRsl+7Cll0zcOrHDKev8kQ
6ruCcWSYi6rSrPXpL8ZV2G5LG037xPqcBkZ/jH1PX9LJA7loghcKpw6mcVabR5nuBaJIyyYfrcsw
zN2139rJFYarLQxY5XG/AyyvU23DzshwcvK+M2n9ERYdcH9XPna5/VSWMeUu8t+5H+P/6ulfYRVE
lCRZuOq17rbLGjRA64H1b3qbsgaNB6LrqIvuOrdbChXZfDY177IZ0HpnfWdG+V1axiPSMtxdpm3B
B4y3xhCxd8hvRdmHKF9nn1ro/2gnR4TpAp8Gw77HwBCOpWvZqyoPH237MDfDhhBzS6dAxdmwfgz5
BMDPzEDmtB8tlVw6ur2xo8FbwbgLSOKsDWPNYFFP6mHgll0rTMSwkHhUbplss8GY1uOsoV4NzSWM
Yx9oRb6qR4wjmNFdyar2l12srjQTe3s9R6XRQKf2Xdcb4aIexAccTxejwcfWN+OjNST2JgqHS4Yx
8MktjE+CrviCk8aX1oh3SHx+s9adUeWM+NKHDqP0VYmE81KWcpfVH7QWXk2WAKmCfoK2gvVkpnDv
wQin6H4zJmxTvMX4MAqJwBFaPRVYWBOsx2Bd45KJEmWFn9CY4ogsSgBYeazxsVSMMEcG82GQ33Xw
ImbExJopzxpIEPOncpnoY8TlAZRUR+D2nepYDS7ysUDjZ4kSJPsx/iaLXBWqLaC+SLXqo+Ia5Uys
XbqNYwK0r4fmoS0BpaUV41TmapG/0qVnLJUBZA8Bldug6eBbTMPOmGEPU1dSewTWOrRKip1G7UYz
YZOdB46dlaxLQJmUwT12YqWSCyMGd1sNiENHhram6CuaqCeXTcMZ4YsY3XRTJdeaSD63if4IM8nd
SHuwlw1CcMLKbzSn3ra+3iw7j4BOpbYiR3QxXY/w05ZI81fRdypeoBRhA7bNz1ddLT+wMcCNDJ/k
ZBfEJHbuAOtW8s5+JTXnztWiaGsquRE1oLN8qu7THNtGEN/VOnHDDRn6Ao7RZYboASGUKOcwJtSq
7yNeYEtRJFvC5sfa7zGkopVkiYy0MtAM9E/MBz0kWqAKi2qbUxxkjPBGJhJQis1+gv6wdjBKY3KJ
V3cgIPgX9s5ry2gFlQI0sAqQXGsdyP/JE8qz3/sBXfIQ/spGjfF2HJx3kY9UdFKFbAQxGhgZaot2
EBx1Azq4aEBHdG43U2j8u6xMriO3vy9JgokfDbIrmvdtZnguupo2PWOfYAMTzna1mVy2Ep31IHo5
QWD134OzehIlso6ipXGeAYuqqwirGHODK8samRGDuXZB5liw/QCVQWml/Sqg+6XhAOxOs1YJjDbN
XvZTTn/XEsUq6yzm+cXXVBuZ0uaB2iXmE5BEKIVFZy1SkJCOBhBjzBUWpjCAGuNzZ2JdAKQNw3rU
WpIUmxvsVRFfLB0i7RB+nLZNpa5dH8sOv/eCZSrVnWnynpoPRowDubR8zkLpUGw7oO4abzcBq5Zl
fY2aONW6c5d3oVrZwgKJaqR7y/5s1fOsVhbDzdjt4L9C8I4tWG5diNWBwzVm6bpc/+Qali+ML4Ny
XNKsAtEiEaadCkLFVxw4BpiueFZ8QdaErR40RzaLcbit8BbWEh4Zeb7FGFavJfRtEFdRHtxLG4BQ
mcDU8kd8WVWALXXN7poZ1hZLQHD/NWSubYdw2s5EXsyxuy+19Sk1myfNS0hPYD6yhSE72aJBJw9K
RFhTR7XYFpNxjGr0u0O9aVZai8BgH+6wofqQ6+UP/L7fDy3j7Lj3KIct6Atueh2wy0G0DBEBtm+1
Ziw3Ik2WE+3pncMgfWnq3j3oLbzH8u5IC7R/CDzwYNQWE15+dInEVNVry80Ldp8kBpKT7hD/TaDd
oYbke/KRjie60j6G1YwL/FXYtenOCFxoPTg3bFoth7OHxvCyqhys0frIRDej+m55rnFl27gzEYb3
RkSijeTGRu9qe2HqBSLycoiveZ/4+vRdOuTxdRhkt2IMJzhHP3+uQMkstGk0iDpFREWlQ7Y0uS9O
/z19oSgpdS4zO24pAC+2EoDBoDqk5xDnvi6FSHSy2W7cV35/2cw/q08/G5vwKcS8eVcMdXDdI2gb
6OjzOlD8r09frD++ww9cXw7BWC+GwH0vevuTTEW3a+2BplOqeu8yDLQjMx/+6/TVER4/SyhZlp7B
nKCKzHUZpeVjuinKFtU7Lc12+UweHOMRUqIDYqPVsK83M/2RqnhYOSj9bLwSyDZoMd0I0E8un1Qe
Y9AG+x/Pne7O7XcejBB2a5lsShgShQfVLAl14zCqGVsFwYdT6nIMJgDNwhFVV7UFf7BD4BowTkLg
zOTKsbUn5I3hhwMdwwI4X8OMhy7WPsRxcNMCnN9CXd/wtjc0ZQBFTVRznoGT6YIpbbKJYhNL1W58
pyrxZYyUvaI8+dECPAIOWXEDzT3GUJD9wybKIKXhscugDfEfp75UcgrvXaM7KlOEt4BoEnR+rnqZ
b4eIjqhQdnecI2UPM5KdOyCtzWNxwL7IoiGi9EsQ06D2J5UtaXq4B3RXmqOLodxiavMbNUVoygYp
Xn4QqrYRwkPw0CPt3mqhFsHLWFFEm5dKH6xDmk1P4+zDzvTiyjGb8Oi6lbarS0Djw+ijMtVia6fq
O0hj3q4mtVhMmeE8GBabCeZK3UoLk+ygrOwGHwI2a7x2d3E2ZrskGfGy6cH+O8h1oFPPLRpW4Fsj
I74cihh9CVcSoSdgkiqMtrXZFbc6rbLFAJzXyTwUdONp7Zj9xyzUghXjDeuo8vzBRiMBdGVyLGY6
O34MV32JPJMLHgVFNNPdsm/2+Ifc5rpyUPVwjTsrvE9S7AF7Pwo+diq7Bt4afi3wm3YHmm525MDE
wAZcM5sOX8P+M1bw6Q5tUMwihgrr6zGtd4XzPnYawns/TFB6UXpA+aoe2AcCHH8e0vgyNSXKgmHx
ra5qdSPTAjJr56JWNLK7mtbw6HXOh8nEW6+qjezAqYfbMkMKaxgCBD/EnkQ12dautKlQpH0YIMs4
FLcJfHTEWW/NSTjcjT1So6nvIe5sg4BRhr9kItjPQgbjfUl63wRtdSiC4qNZZDoQmdTaOU6C3m2V
P3hjsvG0Yka0s/83qBUfi4z+CVY/0Oy84GNd+l80YDl7u3Dvx17WRwAX743UMg5w1JEMoEcHK017
D6CxuDeEuKTcdtEHQcnmVHyaRRVcNp19RacouIVegSVPDjU8EUG1zegfXpV6p1+lMjaulI5HE/NY
b6OUDqD59MPTc/rc6q7ch3yaUY22ugPCFD70fYJZITNgGlakAEtsqiFpZ81d5yFTzFYI521IcS5q
C2kdC3+A5GkLVF0yid8kmEjrKNqe7gjCeY77zig1dGli2hhTMUK5KtBWo/xBqd9+5/nC21V1NiJD
XKOfCeG27PEmc2F5ICWBRWRj9hgfxpTPqW9CQ4JUyTq+Dyfjkz58ivE7W4l09qESyVHpesdnEKL6
Xg7aEqh9uEJ52ogIWDp16BrLYBFxN3K0BDkzW2HYMAPAIiwBbOiSRfgUQRVnJa1Mmc8EfSDEkZVv
MqTr2/rGoyCDiTqmGcji8JvAxHI9adqIyj68qtD2dnDMzb00AdfqwQcAUuP+9IX76H6S8Tf8l4ik
7lARdmm1TC4+Bm2PScLpO5Rc6OEDAFfrnL7BIm4CtAso+lGQwjF4cGysBpTFVUldWprhNBs7YMRO
NrafDBxtu24eylH399gstQUCY66xsPoOgbtggBrSIbsrSvonrjjaOfeGTmjWA23YeCEq1SJ0Fo2X
ppDHKULM0X4Ye/ubCqDtxPYpvhrv+mqwtp1R3vX45mB7CSdksIabKA7oSXULbEu4zALVRFhOOeUk
8UuJnuq/jfehUOR4ooGr2n5H1GO4dKQ6ILDDrIpUfWVjaZ0kdKOroPhh1Yl2IPrv6MKVcKjkuEvc
bVRS8o02SOG8rdO9iwVLiYzTXQS1wbWC762sEPUZOeLB0uJ11xAdKckWeloHV4aNzwns8nIZa8gY
YhKE7HDhix1VbJA60aIicmLV54/7sBokZVV6RaMpWeOFS3JIKwKOhfdBdJp56FPtYZj5avgwozpl
rz2H5r4bNAFzMu9GT2hQeWn92FFLXsYRjXUDwKXTsbiB+aOFJNftYKFBpfRk06YZ1xvc49gj+kir
Z5ON5rin7ATlHk+3AuOgfpgJBeE2sOU9toQO3odthRsSwJIWYlsDUaWNQcQjfhJuM405hgVUMCYn
0cfZ9sCZaGxq4nNkmPpWS5Ebk8hZp4OxYnjrw55Pt4wUIAAjD7U2MYRzLVTuKJ1qmzSU/qKDlRCN
yupJp0mUpQ4t3Gpu+QxZsw4Re0jM8Doc7iaYbrsp0W+NAL0akDO4GeTQ+DMpLgFEooWDbalW9O2y
KOpZ2iBelxCs1jRDukUeZatwwiG9s1vObdZOc/CuyEv7eyUzJA+85E5QZ1P44EQxKxSwMWwCWHjI
DeMd7H9GugzXNMPrkYFCgidLcO1Dqw/FlBKDwcFZDSN1NW/GMCUx4S6VxV2X+FhGl6DpEZyyvX5X
hB5W6fY9/H4cBkz/qba171aAWmgHvxuniOoxAs+zwIMnhZ7IKK1yqIOi0AGBXcoNAeJ9aGQPuukG
68D2P/eZPa3izs03Q02XoEejiI4S1kx1zpymyZwdYptrLxcf/CD4DB8W0Q3co5Y5htGrcYyMVeFF
RAWq1TDC+DvxGaYKfwU7CpZsjjvZRN2ulDCvnTH+0KDSgf59fR/X7bdpaFiKP/qIbKFi7GRGfQnm
uXSIFBs3pimC3fykf5rqiBZ+BHc3TaDjlsDGEUOM1lqBg3cAvp8C3h76bx4K4suaiTR6Bfgf11UG
BTQgTcecJda3TITZ8dIBcJYxHg1aFBtgZO+tIU+h/6cfLLuG4EFmtYCdzlSlrKIFFlbVKkntu0mT
j7MTG/HANbFiydcjtgrQvgTYfqX61ehLgoWYl7f2w4pHfVXXVbq2R1CsNKdpeRiHalaWZ/hKjB+r
JyBi3B6uetKxxVkNKHQDEQ7LldkaiAnQBOqpx+Fc63BiaWTo7qbqp/daVtx5k7v1NL3Zqdn7piq7
al2C+L1FDi6eE0maX4gdRBEzUrraDOIQd9kGRvwwUMIfwPQLsHOrkdR7L7yYnNT24AUZabwirFpL
za7k3oqQiJTV9NmBT/AeXxrrxg67m7bzgjsT32HP6pN36dJlsFrjOHbsU2ICSgHx1tSYJ/e4GCKY
j29ST26Hlip63qDxDbs8gh/OPet97rpfbKRCoec4uyppnJuywAKaPv1miup4o6PQ36OUv/IMld5E
U3fIWjE8ZIwMF2nevJsCzT+EMnePsg3Jr+SsVudvp1Z629IhUSozFdNyEtTBJtURcqusxWpdKJtx
/ogUIXMD1l9rvE/9HissqF95Uu61TgYP2Ld+bzEmX1E0Y+NWDNdW6/bb0RTVWi+zbznc7h1NPLVD
xuoLkC0oCaXQP5jBhE9DBCcD8+ldGUXLNnErBu7DbU7ChVg7nRfpfSzmYYePVJwYio8ZBr0LhmvB
jqz0m1lwNgXs36WbZYyMpkltm9hByrdpBKNZ41YPSn2LLsLsS0u6EpXaxugQi0wiRDgk4oWYhUAc
w+aGVhNsy0JnFMyUqOMPvbOC/Klw2m8S/7ht4xtXVmGj4RJ1uwQ0yWXtIvNSiBSTokJsTSPt18Ji
h2aG5K5UWDpkE9APoKfrKD5iXobHDFIbuqvoWbXGFlzMV+bRzZLx4J1LLIZwkmIbbWO1oqsa/GHe
xEhkjNcZRmEwLX0+HrqXkVUy4RrkXYANmy2oRLMqAbxQrywcttatJPkZ/YxsS1YA+z2I6+VobGFB
3re1hS1OAP05gBOwBpi6xMvrKrd6LEPHZA9WB/9xzYGfmreMJZmHowsMyTxg08Xc09mIyPzsd3xy
IeCI1BzgNQ/JpU7kXCIlbqxo6CYWYiJTx2r3F6HE00PhlkOiDnwgVju/0sK9QNGW7Zx5ZjxU4Yey
nbkqpCIFk5ulDi513U1ohVdON7LV2OISIV5jY+rA2JFbjRi22+UBthds0eYy7+pPtZPl226eDUod
1QbLj3+gC4GCQS++Dhbs+Nad9jIdqdCrIFg1atxCGEqPdYIolztInEYjfDw0LdEe/GrrJtaqjhwm
hhLsiI3E7jL/Dn8Se69SHotmsFdAVOQi18B/2pa5K4sNNmTajYbIuiFqNm/QM0sZIjfUOhHTM9ht
Ye/h1QenTylMkuySFRrCOaUNCq8M7QF/MMCaVZTXykbPsHDbSzin9NMoiwKTkbgGTmlJb5wCwQmj
TZRRfAaOXCNF7e1dGsa3gKhQpULZr4jM6xQpGugpZHCxWflbozLW9idzgLRFf2aWnE54x/gzVbbL
7urpyIZi0+DmxhqdT2Ao0S6LsoAJSDRvGwoktdfv2UCvu7TZSsrSG0uhH6oZ6mjWNcoMdgCEti2P
nV3j2Oc3G1GMB9kV6XU1GdSfk+HQOdCYG4IlX9Tj0OGWMcAyC5AZnPTRwISheu+M3Cqulr6HDjMT
LHr65bo6TCo0Id/n7PadNV23XDnwNM1eOvzpUsGrnjx3WvljwFANGii4mF1gNjvhVSYVroa/F6kc
owdqV8TdMJ+H3MzCBnY1o+YRLGOCMkLFiw0EhXEuG297Syfp9JW7dtvqCGqhwchyukXpT60FVdjS
NEuADU6TLz0ls+u6NMYtzjrlojYd2CZxQwkqXH+fdB/iJZ4OSCcVCPANPop7CHM9oAzqLNq2EhsT
4631ODDJKTtmJvjK3gdABR8yzzzgCOGQDcX+3teR7B7atdK6jxGXb6lD3odHVa/iwDv0g/ceFaGv
RhvuyAsRg4hwQfv15fSz7s+/OP1MS3VMz4UYFq6eaGtZMoxWuGNGgYlLp2OhuXL69vTD05fKwURM
KbtftjX2WgUQTb9S9T4243qvTQY62Kf///qho+n1vmLvSsm0+fb0TOWzzkLEDleZ41B/90SLhQ9l
n+k975bl08Ev2CYTveAYTn85PB3O6VuMfrJLuAdsIKi8/PpSdTPp99f/nZE8NLLjb1qMWErF6e3h
bd/XsJw3EnmGrWbOKhj87tcT9MqHx2Miqnty5Dsd7bPr1enb05dwPlmn7Y4dWjKk9Xazz8yBL/Nl
77n9UzTudidPLcaqD1Uiso01mzh6Cdg926YVOv/v9KPeFcVGBfJBZkgDJVaQoGGXYClHh7WhCT9l
20KM0a6bjcXQ/v1iT9bT6eUnX61Sukhi5++UFHRPBpJjzQPycELZ/Q+F591Y4pjw5SkjFEaqqaNv
ze9kHFR9QRP+7//7n3/D4Pn5mv8ofvwHCtFt9jX68o+v/2m4YF94Oq4IrnRtgX+KCVD1hcvjYJ0A
NtVzZgTjixfDi+GCcC9g+MCHwwABfgKN6j+4PPzKxb6Egb5rW45p8qufR/pCVlGv/v8na7BXOFnC
vA5jHklyIo6wxXzmv+MoRyNPjHCElz9rRCMckQU/0Adpg2CjK+ZDyAvqMl7FtLF84/usxqi6B6D3
C316MtEXULq/jgZIHFlMb+i2L3eIzTXVJwONnia6/e0yvxz8nw7W/aujpUihdcblMT3jFfy8sGwb
WGzA0Q763ghdIAhZeQtKdua5fxo9MugOW08IL0BftUy/d9j0yul6nPVLtOariU5MJ83dxPAvoEdA
f+oKD5pNL+zLEe2MHtPMqAghzIcL78YR31U5IquKRJx/w9vMDGrKziUKIrfz2402c+v5ZzwDoMhG
VsW3+TkgDtCHw+uAP1dY3q73yHKmWT4Lw280hEtxhCd0+tH8lPktq9LYzkfglv1mfqveKvdoFZNR
fwPn+sdBAQtZzcc0H+DpgKseF01rbQPCmg884u0CmMR+byOiwXMLRFW8mvrRhBmIMhXfq95HBRAI
cJYQghLGafrN/JwQjEpNRRbyUn5NJkTizkvmpwb8LMaUrMpXbnMjk+ESGuqyAphf1WDiebWMvJ2e
+Y+2orSb3yMq8lWFDo6PSELFayuKwIA0jKPqM+9qfjszPrSdAozabeZnJFF/V/HsohnJBfmzfaP/
MF1w2Qn6uZL04yCJmrwiyXkD/sbpuPjjlcGw9eVU57+ntGHheMa2AcOfd7v5V1KEp3+HnYXucNwi
btCuTyfA+0jk/n1yu/nyzOc+//H5HCTtKNijm/n7+RL68/f8Dm70witWyBfpHNoo8g9SHxZ4LMCw
T0kuzUCnmEU0kWwzoKdt8z0t/BjJOTtb6RHLodlH9CtsCzVq/js/WRkDXHR3N+JUpwPQwSyedmq3
mcHgbZsf5p+DAJ5HovSPwMjoVAO8DJIwbH6mfbiZ8BYm33sNMnZttJyPyjbh9r68lFHmEvmSRdLH
6ygC7cT38++q+W0plDkz3i3B6mMRGc2DntLU4uXzEcwv61MQeJ8Noa0TMtauGjedl9O9AnWRoROA
dwxwfmeZ0S9ryqOJl4YOgulLh+hp3Sb3g4ZYQYCwJKT2x0Rl6xQjCW8Ut36WfuhLO6bFAGzdtbaB
cg7oQ10xC1hOAdbrYK+c0LxqByAEudsakOqBhJFcmK77Lsk/mQotFY05O1517sg59d9yeGVZCAvR
DrhhNCO8TQ3Mq7pg1rBZix6RPx1FU1utkbbkCiIMlIHT/u+1h74kAzNLlfY0Di537XdGId9VmzZ/
7CPzb/EEpHFQ/GtP+rkh/fUbvfgY/Re7siEdA2rUn7bl00GdjvifvUf6hRNrn9jypbzAAIztQMKm
mh/sH4hUoRV6+jWAQokH0syUlfAN+FO/XZ6/uwD//Nyer+Q/f84/O/bvpw/l8un//C9DnMi+bzp/
w7sASuc6cPmg+vCAmfKn87esCwtmHTcqLLN/y/l/K1pwo6zAgP3h96zKlM+H9Csp+5tP/9U7/Pr0
hXdBATcz98imfj9tz7tAjBe6EonV6fG8zs7pw9f1t659YV6QRkqTCfzzZ88b/n4RXPvClWSipk5q
eXr8m1bA3+blluXB4HvTDSCcC9OS8K4AUZ4er2+A0x3imLg9kn3Pj3O7CHBfSYrfdhHkhUkBQTHy
co4wB39fCYZhXLBSLI+A8/Mi/Vtiwd+uBOekOfC2izBXWK5F7WP+9UrQCYUzT88+w2AwU5/fdPa2
vDAkEGDuqOezZ7v70xKwzAtuAtoU3vmdvjcTKt90+kJeIGLh6pS9z3f5qzwAlQ2JdTeiCi/75PMt
d0YbgrAAyr7xKkjnQhoGG6LrPF+F13HA1C8gWEpXl8aZxgGW6FsvgnGBmIlhCWH9ZRxw2DaF+9K4
Oa8oiHyF+dasQOrcCeyHL+v8HzJCelQuoiYe/PE/7pTzugquK956I5AY6nNWbIqXcMCu/3s0dKwL
abs2XTKixvw4u3BgClg+b7wTCIpw5dFFkc+7/pxx/n4VQIdeUDwIfBSeL/gZhUNjjlJvPX9nrn0Q
ULJf7QaudYFMIDWhtJ8//n9XbfS3+ZBh6G/++E33wvIsC6D0q9WPL7DEmA4kt3iOkOeXEZDC/X8W
h68u4W/FIe7HwFNc13kpf15thq64kKhpoDrzEirP7ypwC7x5N9QvMPk0EAz5Fe5/jwGuR97IIMNy
f0XK89oOODz3zZHQu6BA9CgCn+/3uQr801WwCQizqYj3kjOcXUAQhpxnI29KkmmWIfDGWnD+Jj3U
9Qv8d6CV2Wd3/lS2Ljfw287fvNAdyYwNJZnT49V+6AnaSTpKv/rL7+kqnde9YOJX9HxQ/2XT7G/j
IqvAxTHYQ8/n+Wb4x80R2T7ulfmOmR9ndxUAUptvzhBd9kDJ1jDrKM0P3vD3iOC5NJbpIdJefL4K
z4vvnDIkj/37jXeE0C+gaJEqW69vBYMqArln82cD9fwCAgP4tyaI0roQ9A6Zk//6kH9fBLZ3AUjT
QFH8pa92dlfB1Mnk3roIaJzNebL1alN07AtHN2gszriF+XF2CZJgV3xz79SgFEQVxiXl/stA4F0I
eujEiZc08nkXPqNAgNqdfGsgQE8WuKOgOcT1/P0WcOgcgydhjPByi5zf6ZMZvTU/lDaBAMAOkkR/
vQjors69U3rs55YSIJX25iIBBBJzJNqG3O2nx+tSSWfKKBwaBS/3yPlFAqBOz8H5X0+MGCVRLNMM
8f46PXS4Sqi/mfRU/lgk55YeWvpbb4V5qsiKcv6oB1/tChSMTJHYd8yXMcvZpYemwcf49j1R2A7D
gpdG+XxZfw+L8zwBZYa5bn6+Y87wKgBEfONVYJ4wB36Unv/6jjB0FgNDp1k79tziIqmr/ebzZ5SA
NK5wwFecHq9XgXdB9jwnBuc6VaKcF2/OkMiAGBqxP760C1+VSoZhExIsMfcaT1fp7JrJXAXvrVmy
FBc2OkmG93Os9KpiIlGir4KO/080xnMIOqc8EUmPN18F2omkAR5K0X95RzjArdg6UKt4Dove+cUF
QUX31rhoXlAVMaKZa6/ftwXmSmyN1GTEzJ+J1JmlCDQA33r6AiCFmLV6ua1+nuWfrgI9ZdeShkP7
5GfYPK+rACp+hu1zUG9IFy3gVYR+pkvPV+F1H22uKYCgzarV53kVTGqHtybNM+SA+pkJIgD+0+PP
dwRhgvp6Bif9jAhnlyhIovob1wKbA04hTJShffzlVTgBL2gxvEy2z2lXwKH8zX00PmOwNZTQL83U
V3sjA0fQBuTKZ7sI2NRfSvt/PSDQWNcdDH7M181UECcYuiANz6j99HgOPee1CF66e//66c+7gisI
Bi8jtH/oqFNeAzbQ9Z/Tp+fs/JyuwgynfWskoF9muqb3sy58DUif00QIYPqMxjw9zq+VQj/trQFB
EA91+sbMq573vtcBYQYpMXgHmPp8Fc6ufGYuMFulvC1DoHAyhUMS9P+YO7vdqGEgCr/KPgIqEqg3
lVAraIEtiJ8iLqeJ2VibtSs727I8Pccep80kgVaaXFTqzXZ3v3itiR3PnGPPlxeyLPc1iizJ8vfM
Ko3w5KVTlFS/HwPiK4x4SM31ZXf5bIBUEtQ5WDYeP1cdCqbzI/WSCYsFFFFx/sdDBn34tIwEAkSZ
Sbz7onTT02PhCYPnvecH5wi2dXb7WBPnTEH/+kD/kDx9v/hckpklmTnEB5P5h6/Njpf0+kQUpbMX
Z/Bm783J1ylfLz9wemlxrf5X9f88tyZQqJpDfuNQmnlJOziG3rR0TTsaGlEwRmF8emjJxEl8fxc8
Ao7bETdVKNXcYP94J8HZMqAHb8nhgIC+idmTlKXYWvIp9lL9heNMpYua3R5qtm99oNoPW83uAT3Z
OVN1ttp3Ap4lyVr4mWnpjoIZklnoqiYXw/sj5vVsO5t15D0put+i120to5A1itr2vzM+bGSkYO+z
JP/Tks/R49b2nIHlTgu+qKkRAVisjGpu21rnrbwjWQSoRrva0mgUYWGdmuzvZFiwUkuL/TAdm1j2
owYDsK+2BxEXrDbWoj9iN8U46WbW6WjZa7JOjB4oSC8xvawpHFpy9bA7iqpE3+QYqWr20XSdiOmi
WFDzbYVjNEmaSlkhp0djLoi+E5F9xEoDPTtGi7+bGzE2oWyZqoxL0P0+jNGpIqpGe9eNxpB0FN+x
nnxprgONnp5KAU/b6EtzS3LeKjUxPfhudU67m9hYOa2XatMS/PcmRCNGKhQdUhFnCfja/LaVmMaK
6WQJ+E/sR903M68PuOyiRuNA3mZ1SsFjppQ3Jxc2lrnAGW3H9z7nyrX4T9gXVHQLZ1/V2G2LJxK5
qoFOJeX01OhgNmPffk6Ya8GfjXPx0N7SaJlQTHBa/JfG12Z1ESdzGyf5tPiv2FFuPhCTUn+BZR9f
YBqIxQigbf839L6J0YhHilIW07NxZGMfeenmLzpNLfd7R43Aco5Oi70yYYeZTZC5HKAmW6xsRuH9
kpVqWvQPwrzjNjifTbY7m4jVcBO71dVc41lsqObbWHkXrWw7ZxzV7IPHLnAb0Sucxfs/eS7TdL9d
zDT/1G8DM/c1mVxLn6haQ+HkLwAAAP//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373380</xdr:colOff>
      <xdr:row>5</xdr:row>
      <xdr:rowOff>160020</xdr:rowOff>
    </xdr:from>
    <xdr:to>
      <xdr:col>5</xdr:col>
      <xdr:colOff>259080</xdr:colOff>
      <xdr:row>17</xdr:row>
      <xdr:rowOff>15240</xdr:rowOff>
    </xdr:to>
    <xdr:graphicFrame macro="">
      <xdr:nvGraphicFramePr>
        <xdr:cNvPr id="2" name="Chart 1">
          <a:extLst>
            <a:ext uri="{FF2B5EF4-FFF2-40B4-BE49-F238E27FC236}">
              <a16:creationId xmlns:a16="http://schemas.microsoft.com/office/drawing/2014/main" id="{6DCBA4D1-1BB7-6571-C2F7-7CC3D9484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21</xdr:row>
      <xdr:rowOff>57150</xdr:rowOff>
    </xdr:from>
    <xdr:to>
      <xdr:col>13</xdr:col>
      <xdr:colOff>76200</xdr:colOff>
      <xdr:row>36</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5410B66-494F-785A-9E7B-8D2EB16F29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63640" y="3897630"/>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160020</xdr:colOff>
      <xdr:row>14</xdr:row>
      <xdr:rowOff>152400</xdr:rowOff>
    </xdr:from>
    <xdr:to>
      <xdr:col>12</xdr:col>
      <xdr:colOff>220980</xdr:colOff>
      <xdr:row>32</xdr:row>
      <xdr:rowOff>45720</xdr:rowOff>
    </xdr:to>
    <xdr:graphicFrame macro="">
      <xdr:nvGraphicFramePr>
        <xdr:cNvPr id="3" name="Chart 2">
          <a:extLst>
            <a:ext uri="{FF2B5EF4-FFF2-40B4-BE49-F238E27FC236}">
              <a16:creationId xmlns:a16="http://schemas.microsoft.com/office/drawing/2014/main" id="{6BC40649-CD01-4197-A740-25C07DD4D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76200</xdr:colOff>
      <xdr:row>6</xdr:row>
      <xdr:rowOff>22860</xdr:rowOff>
    </xdr:from>
    <xdr:to>
      <xdr:col>12</xdr:col>
      <xdr:colOff>525780</xdr:colOff>
      <xdr:row>13</xdr:row>
      <xdr:rowOff>114300</xdr:rowOff>
    </xdr:to>
    <mc:AlternateContent xmlns:mc="http://schemas.openxmlformats.org/markup-compatibility/2006">
      <mc:Choice xmlns:tsle="http://schemas.microsoft.com/office/drawing/2012/timeslicer" Requires="tsle">
        <xdr:graphicFrame macro="">
          <xdr:nvGraphicFramePr>
            <xdr:cNvPr id="4" name="Dashboard">
              <a:extLst>
                <a:ext uri="{FF2B5EF4-FFF2-40B4-BE49-F238E27FC236}">
                  <a16:creationId xmlns:a16="http://schemas.microsoft.com/office/drawing/2014/main" id="{00F07AF6-0EC6-FE0B-7389-303490A98C7B}"/>
                </a:ext>
              </a:extLst>
            </xdr:cNvPr>
            <xdr:cNvGraphicFramePr/>
          </xdr:nvGraphicFramePr>
          <xdr:xfrm>
            <a:off x="0" y="0"/>
            <a:ext cx="0" cy="0"/>
          </xdr:xfrm>
          <a:graphic>
            <a:graphicData uri="http://schemas.microsoft.com/office/drawing/2012/timeslicer">
              <tsle:timeslicer xmlns:tsle="http://schemas.microsoft.com/office/drawing/2012/timeslicer" name="Dashboard"/>
            </a:graphicData>
          </a:graphic>
        </xdr:graphicFrame>
      </mc:Choice>
      <mc:Fallback>
        <xdr:sp macro="" textlink="">
          <xdr:nvSpPr>
            <xdr:cNvPr id="0" name=""/>
            <xdr:cNvSpPr>
              <a:spLocks noTextEdit="1"/>
            </xdr:cNvSpPr>
          </xdr:nvSpPr>
          <xdr:spPr>
            <a:xfrm>
              <a:off x="2087880" y="1310640"/>
              <a:ext cx="5783580" cy="137160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13</xdr:col>
      <xdr:colOff>60960</xdr:colOff>
      <xdr:row>7</xdr:row>
      <xdr:rowOff>60960</xdr:rowOff>
    </xdr:from>
    <xdr:to>
      <xdr:col>22</xdr:col>
      <xdr:colOff>579120</xdr:colOff>
      <xdr:row>33</xdr:row>
      <xdr:rowOff>7620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3F446B7-AA39-4C03-9494-AEF47ED673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001000" y="1531620"/>
              <a:ext cx="5981700" cy="489966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5</xdr:row>
      <xdr:rowOff>137161</xdr:rowOff>
    </xdr:from>
    <xdr:to>
      <xdr:col>2</xdr:col>
      <xdr:colOff>640080</xdr:colOff>
      <xdr:row>13</xdr:row>
      <xdr:rowOff>83821</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CA6E034D-90D8-7174-1554-6AD87AB7BDE9}"/>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242061"/>
              <a:ext cx="1828800" cy="14097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13</xdr:row>
      <xdr:rowOff>175261</xdr:rowOff>
    </xdr:from>
    <xdr:to>
      <xdr:col>2</xdr:col>
      <xdr:colOff>647700</xdr:colOff>
      <xdr:row>23</xdr:row>
      <xdr:rowOff>7621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A61EC5-8F9F-37F7-F507-88035E06EB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743201"/>
              <a:ext cx="1828800" cy="17068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114301</xdr:rowOff>
    </xdr:from>
    <xdr:to>
      <xdr:col>2</xdr:col>
      <xdr:colOff>640080</xdr:colOff>
      <xdr:row>33</xdr:row>
      <xdr:rowOff>68581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FA779223-477A-236B-8028-6CEB8A62806B}"/>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4556761"/>
              <a:ext cx="1828800" cy="19354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6.573642476855" createdVersion="8" refreshedVersion="8" minRefreshableVersion="3" recordCount="3888" xr:uid="{68A56A3D-D1E5-415F-9EF4-FB64CEE5994A}">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08431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n v="3000"/>
    <n v="0.5"/>
  </r>
  <r>
    <x v="0"/>
    <n v="1185732"/>
    <x v="0"/>
    <x v="0"/>
    <x v="0"/>
    <s v="New York"/>
    <x v="1"/>
    <n v="0.5"/>
    <x v="1"/>
    <x v="1"/>
    <n v="1500"/>
    <n v="0.3"/>
  </r>
  <r>
    <x v="0"/>
    <n v="1185732"/>
    <x v="0"/>
    <x v="0"/>
    <x v="0"/>
    <s v="New York"/>
    <x v="2"/>
    <n v="0.4"/>
    <x v="1"/>
    <x v="2"/>
    <n v="1400"/>
    <n v="0.35"/>
  </r>
  <r>
    <x v="0"/>
    <n v="1185732"/>
    <x v="0"/>
    <x v="0"/>
    <x v="0"/>
    <s v="New York"/>
    <x v="3"/>
    <n v="0.45"/>
    <x v="2"/>
    <x v="3"/>
    <n v="1338.75"/>
    <n v="0.35"/>
  </r>
  <r>
    <x v="0"/>
    <n v="1185732"/>
    <x v="0"/>
    <x v="0"/>
    <x v="0"/>
    <s v="New York"/>
    <x v="4"/>
    <n v="0.6"/>
    <x v="3"/>
    <x v="4"/>
    <n v="1620"/>
    <n v="0.3"/>
  </r>
  <r>
    <x v="0"/>
    <n v="1185732"/>
    <x v="0"/>
    <x v="0"/>
    <x v="0"/>
    <s v="New York"/>
    <x v="5"/>
    <n v="0.5"/>
    <x v="1"/>
    <x v="1"/>
    <n v="1250"/>
    <n v="0.25"/>
  </r>
  <r>
    <x v="0"/>
    <n v="1185732"/>
    <x v="1"/>
    <x v="0"/>
    <x v="0"/>
    <s v="New York"/>
    <x v="0"/>
    <n v="0.5"/>
    <x v="4"/>
    <x v="5"/>
    <n v="3125"/>
    <n v="0.5"/>
  </r>
  <r>
    <x v="0"/>
    <n v="1185732"/>
    <x v="1"/>
    <x v="0"/>
    <x v="0"/>
    <s v="New York"/>
    <x v="1"/>
    <n v="0.5"/>
    <x v="3"/>
    <x v="6"/>
    <n v="1350"/>
    <n v="0.3"/>
  </r>
  <r>
    <x v="0"/>
    <n v="1185732"/>
    <x v="1"/>
    <x v="0"/>
    <x v="0"/>
    <s v="New York"/>
    <x v="2"/>
    <n v="0.4"/>
    <x v="5"/>
    <x v="7"/>
    <n v="1330"/>
    <n v="0.35"/>
  </r>
  <r>
    <x v="0"/>
    <n v="1185732"/>
    <x v="1"/>
    <x v="0"/>
    <x v="0"/>
    <s v="New York"/>
    <x v="3"/>
    <n v="0.45"/>
    <x v="6"/>
    <x v="8"/>
    <n v="1299.375"/>
    <n v="0.35"/>
  </r>
  <r>
    <x v="0"/>
    <n v="1185732"/>
    <x v="1"/>
    <x v="0"/>
    <x v="0"/>
    <s v="New York"/>
    <x v="4"/>
    <n v="0.6"/>
    <x v="3"/>
    <x v="4"/>
    <n v="1620"/>
    <n v="0.3"/>
  </r>
  <r>
    <x v="0"/>
    <n v="1185732"/>
    <x v="1"/>
    <x v="0"/>
    <x v="0"/>
    <s v="New York"/>
    <x v="5"/>
    <n v="0.5"/>
    <x v="1"/>
    <x v="1"/>
    <n v="1250"/>
    <n v="0.25"/>
  </r>
  <r>
    <x v="0"/>
    <n v="1185732"/>
    <x v="2"/>
    <x v="0"/>
    <x v="0"/>
    <s v="New York"/>
    <x v="0"/>
    <n v="0.5"/>
    <x v="7"/>
    <x v="9"/>
    <n v="3050"/>
    <n v="0.5"/>
  </r>
  <r>
    <x v="0"/>
    <n v="1185732"/>
    <x v="2"/>
    <x v="0"/>
    <x v="0"/>
    <s v="New York"/>
    <x v="1"/>
    <n v="0.5"/>
    <x v="8"/>
    <x v="10"/>
    <n v="1387.5"/>
    <n v="0.3"/>
  </r>
  <r>
    <x v="0"/>
    <n v="1185732"/>
    <x v="2"/>
    <x v="0"/>
    <x v="0"/>
    <s v="New York"/>
    <x v="2"/>
    <n v="0.4"/>
    <x v="5"/>
    <x v="7"/>
    <n v="1330"/>
    <n v="0.35"/>
  </r>
  <r>
    <x v="0"/>
    <n v="1185732"/>
    <x v="2"/>
    <x v="0"/>
    <x v="0"/>
    <s v="New York"/>
    <x v="3"/>
    <n v="0.45"/>
    <x v="9"/>
    <x v="11"/>
    <n v="1260"/>
    <n v="0.35"/>
  </r>
  <r>
    <x v="0"/>
    <n v="1185732"/>
    <x v="2"/>
    <x v="0"/>
    <x v="0"/>
    <s v="New York"/>
    <x v="4"/>
    <n v="0.6"/>
    <x v="2"/>
    <x v="12"/>
    <n v="1530"/>
    <n v="0.3"/>
  </r>
  <r>
    <x v="0"/>
    <n v="1185732"/>
    <x v="2"/>
    <x v="0"/>
    <x v="0"/>
    <s v="New York"/>
    <x v="5"/>
    <n v="0.5"/>
    <x v="5"/>
    <x v="13"/>
    <n v="1187.5"/>
    <n v="0.25"/>
  </r>
  <r>
    <x v="0"/>
    <n v="1185732"/>
    <x v="3"/>
    <x v="0"/>
    <x v="0"/>
    <s v="New York"/>
    <x v="0"/>
    <n v="0.5"/>
    <x v="0"/>
    <x v="0"/>
    <n v="3000"/>
    <n v="0.5"/>
  </r>
  <r>
    <x v="0"/>
    <n v="1185732"/>
    <x v="3"/>
    <x v="0"/>
    <x v="0"/>
    <s v="New York"/>
    <x v="1"/>
    <n v="0.5"/>
    <x v="3"/>
    <x v="6"/>
    <n v="1350"/>
    <n v="0.3"/>
  </r>
  <r>
    <x v="0"/>
    <n v="1185732"/>
    <x v="3"/>
    <x v="0"/>
    <x v="0"/>
    <s v="New York"/>
    <x v="2"/>
    <n v="0.4"/>
    <x v="3"/>
    <x v="11"/>
    <n v="1260"/>
    <n v="0.35"/>
  </r>
  <r>
    <x v="0"/>
    <n v="1185732"/>
    <x v="3"/>
    <x v="0"/>
    <x v="0"/>
    <s v="New York"/>
    <x v="3"/>
    <n v="0.45"/>
    <x v="6"/>
    <x v="8"/>
    <n v="1299.375"/>
    <n v="0.35"/>
  </r>
  <r>
    <x v="0"/>
    <n v="1185732"/>
    <x v="3"/>
    <x v="0"/>
    <x v="0"/>
    <s v="New York"/>
    <x v="4"/>
    <n v="0.6"/>
    <x v="6"/>
    <x v="14"/>
    <n v="1485"/>
    <n v="0.3"/>
  </r>
  <r>
    <x v="0"/>
    <n v="1185732"/>
    <x v="3"/>
    <x v="0"/>
    <x v="0"/>
    <s v="New York"/>
    <x v="5"/>
    <n v="0.5"/>
    <x v="5"/>
    <x v="13"/>
    <n v="1187.5"/>
    <n v="0.25"/>
  </r>
  <r>
    <x v="0"/>
    <n v="1185732"/>
    <x v="4"/>
    <x v="0"/>
    <x v="0"/>
    <s v="New York"/>
    <x v="0"/>
    <n v="0.6"/>
    <x v="7"/>
    <x v="15"/>
    <n v="3660"/>
    <n v="0.5"/>
  </r>
  <r>
    <x v="0"/>
    <n v="1185732"/>
    <x v="4"/>
    <x v="0"/>
    <x v="0"/>
    <s v="New York"/>
    <x v="1"/>
    <n v="0.55000000000000004"/>
    <x v="8"/>
    <x v="16"/>
    <n v="1526.25"/>
    <n v="0.3"/>
  </r>
  <r>
    <x v="0"/>
    <n v="1185732"/>
    <x v="4"/>
    <x v="0"/>
    <x v="0"/>
    <s v="New York"/>
    <x v="2"/>
    <n v="0.5"/>
    <x v="3"/>
    <x v="6"/>
    <n v="1575"/>
    <n v="0.35"/>
  </r>
  <r>
    <x v="0"/>
    <n v="1185732"/>
    <x v="4"/>
    <x v="0"/>
    <x v="0"/>
    <s v="New York"/>
    <x v="3"/>
    <n v="0.5"/>
    <x v="2"/>
    <x v="17"/>
    <n v="1487.5"/>
    <n v="0.35"/>
  </r>
  <r>
    <x v="0"/>
    <n v="1185732"/>
    <x v="4"/>
    <x v="0"/>
    <x v="0"/>
    <s v="New York"/>
    <x v="4"/>
    <n v="0.6"/>
    <x v="10"/>
    <x v="18"/>
    <n v="1575"/>
    <n v="0.3"/>
  </r>
  <r>
    <x v="0"/>
    <n v="1185732"/>
    <x v="4"/>
    <x v="0"/>
    <x v="0"/>
    <s v="New York"/>
    <x v="5"/>
    <n v="0.65"/>
    <x v="1"/>
    <x v="19"/>
    <n v="1625"/>
    <n v="0.25"/>
  </r>
  <r>
    <x v="0"/>
    <n v="1185732"/>
    <x v="5"/>
    <x v="0"/>
    <x v="0"/>
    <s v="New York"/>
    <x v="0"/>
    <n v="0.6"/>
    <x v="4"/>
    <x v="20"/>
    <n v="3750"/>
    <n v="0.5"/>
  </r>
  <r>
    <x v="0"/>
    <n v="1185732"/>
    <x v="5"/>
    <x v="0"/>
    <x v="0"/>
    <s v="New York"/>
    <x v="1"/>
    <n v="0.55000000000000004"/>
    <x v="1"/>
    <x v="21"/>
    <n v="1650"/>
    <n v="0.3"/>
  </r>
  <r>
    <x v="0"/>
    <n v="1185732"/>
    <x v="5"/>
    <x v="0"/>
    <x v="0"/>
    <s v="New York"/>
    <x v="2"/>
    <n v="0.5"/>
    <x v="8"/>
    <x v="10"/>
    <n v="1618.75"/>
    <n v="0.35"/>
  </r>
  <r>
    <x v="0"/>
    <n v="1185732"/>
    <x v="5"/>
    <x v="0"/>
    <x v="0"/>
    <s v="New York"/>
    <x v="3"/>
    <n v="0.5"/>
    <x v="3"/>
    <x v="6"/>
    <n v="1575"/>
    <n v="0.35"/>
  </r>
  <r>
    <x v="0"/>
    <n v="1185732"/>
    <x v="5"/>
    <x v="0"/>
    <x v="0"/>
    <s v="New York"/>
    <x v="4"/>
    <n v="0.6"/>
    <x v="3"/>
    <x v="4"/>
    <n v="1620"/>
    <n v="0.3"/>
  </r>
  <r>
    <x v="0"/>
    <n v="1185732"/>
    <x v="5"/>
    <x v="0"/>
    <x v="0"/>
    <s v="New York"/>
    <x v="5"/>
    <n v="0.65"/>
    <x v="11"/>
    <x v="22"/>
    <n v="1706.25"/>
    <n v="0.25"/>
  </r>
  <r>
    <x v="0"/>
    <n v="1185732"/>
    <x v="6"/>
    <x v="0"/>
    <x v="0"/>
    <s v="New York"/>
    <x v="0"/>
    <n v="0.6"/>
    <x v="12"/>
    <x v="23"/>
    <n v="3825"/>
    <n v="0.5"/>
  </r>
  <r>
    <x v="0"/>
    <n v="1185732"/>
    <x v="6"/>
    <x v="0"/>
    <x v="0"/>
    <s v="New York"/>
    <x v="1"/>
    <n v="0.55000000000000004"/>
    <x v="13"/>
    <x v="24"/>
    <n v="1691.2500000000002"/>
    <n v="0.3"/>
  </r>
  <r>
    <x v="0"/>
    <n v="1185732"/>
    <x v="6"/>
    <x v="0"/>
    <x v="0"/>
    <s v="New York"/>
    <x v="2"/>
    <n v="0.5"/>
    <x v="5"/>
    <x v="13"/>
    <n v="1662.5"/>
    <n v="0.35"/>
  </r>
  <r>
    <x v="0"/>
    <n v="1185732"/>
    <x v="6"/>
    <x v="0"/>
    <x v="0"/>
    <s v="New York"/>
    <x v="3"/>
    <n v="0.5"/>
    <x v="3"/>
    <x v="6"/>
    <n v="1575"/>
    <n v="0.35"/>
  </r>
  <r>
    <x v="0"/>
    <n v="1185732"/>
    <x v="6"/>
    <x v="0"/>
    <x v="0"/>
    <s v="New York"/>
    <x v="4"/>
    <n v="0.6"/>
    <x v="8"/>
    <x v="25"/>
    <n v="1665"/>
    <n v="0.3"/>
  </r>
  <r>
    <x v="0"/>
    <n v="1185732"/>
    <x v="6"/>
    <x v="0"/>
    <x v="0"/>
    <s v="New York"/>
    <x v="5"/>
    <n v="0.65"/>
    <x v="14"/>
    <x v="26"/>
    <n v="1787.5"/>
    <n v="0.25"/>
  </r>
  <r>
    <x v="0"/>
    <n v="1185732"/>
    <x v="7"/>
    <x v="0"/>
    <x v="0"/>
    <s v="New York"/>
    <x v="0"/>
    <n v="0.6"/>
    <x v="4"/>
    <x v="20"/>
    <n v="3750"/>
    <n v="0.5"/>
  </r>
  <r>
    <x v="0"/>
    <n v="1185732"/>
    <x v="7"/>
    <x v="0"/>
    <x v="0"/>
    <s v="New York"/>
    <x v="1"/>
    <n v="0.55000000000000004"/>
    <x v="13"/>
    <x v="24"/>
    <n v="1691.2500000000002"/>
    <n v="0.3"/>
  </r>
  <r>
    <x v="0"/>
    <n v="1185732"/>
    <x v="7"/>
    <x v="0"/>
    <x v="0"/>
    <s v="New York"/>
    <x v="2"/>
    <n v="0.5"/>
    <x v="5"/>
    <x v="13"/>
    <n v="1662.5"/>
    <n v="0.35"/>
  </r>
  <r>
    <x v="0"/>
    <n v="1185732"/>
    <x v="7"/>
    <x v="0"/>
    <x v="0"/>
    <s v="New York"/>
    <x v="3"/>
    <n v="0.5"/>
    <x v="8"/>
    <x v="10"/>
    <n v="1618.75"/>
    <n v="0.35"/>
  </r>
  <r>
    <x v="0"/>
    <n v="1185732"/>
    <x v="7"/>
    <x v="0"/>
    <x v="0"/>
    <s v="New York"/>
    <x v="4"/>
    <n v="0.6"/>
    <x v="3"/>
    <x v="4"/>
    <n v="1620"/>
    <n v="0.3"/>
  </r>
  <r>
    <x v="0"/>
    <n v="1185732"/>
    <x v="7"/>
    <x v="0"/>
    <x v="0"/>
    <s v="New York"/>
    <x v="5"/>
    <n v="0.65"/>
    <x v="15"/>
    <x v="27"/>
    <n v="1746.875"/>
    <n v="0.25"/>
  </r>
  <r>
    <x v="0"/>
    <n v="1185732"/>
    <x v="8"/>
    <x v="0"/>
    <x v="0"/>
    <s v="New York"/>
    <x v="0"/>
    <n v="0.6"/>
    <x v="0"/>
    <x v="28"/>
    <n v="3600"/>
    <n v="0.5"/>
  </r>
  <r>
    <x v="0"/>
    <n v="1185732"/>
    <x v="8"/>
    <x v="0"/>
    <x v="0"/>
    <s v="New York"/>
    <x v="1"/>
    <n v="0.55000000000000004"/>
    <x v="1"/>
    <x v="21"/>
    <n v="1650"/>
    <n v="0.3"/>
  </r>
  <r>
    <x v="0"/>
    <n v="1185732"/>
    <x v="8"/>
    <x v="0"/>
    <x v="0"/>
    <s v="New York"/>
    <x v="2"/>
    <n v="0.5"/>
    <x v="8"/>
    <x v="10"/>
    <n v="1618.75"/>
    <n v="0.35"/>
  </r>
  <r>
    <x v="0"/>
    <n v="1185732"/>
    <x v="8"/>
    <x v="0"/>
    <x v="0"/>
    <s v="New York"/>
    <x v="3"/>
    <n v="0.5"/>
    <x v="3"/>
    <x v="6"/>
    <n v="1575"/>
    <n v="0.35"/>
  </r>
  <r>
    <x v="0"/>
    <n v="1185732"/>
    <x v="8"/>
    <x v="0"/>
    <x v="0"/>
    <s v="New York"/>
    <x v="4"/>
    <n v="0.6"/>
    <x v="3"/>
    <x v="4"/>
    <n v="1620"/>
    <n v="0.3"/>
  </r>
  <r>
    <x v="0"/>
    <n v="1185732"/>
    <x v="8"/>
    <x v="0"/>
    <x v="0"/>
    <s v="New York"/>
    <x v="5"/>
    <n v="0.65"/>
    <x v="1"/>
    <x v="19"/>
    <n v="1625"/>
    <n v="0.25"/>
  </r>
  <r>
    <x v="0"/>
    <n v="1185732"/>
    <x v="9"/>
    <x v="0"/>
    <x v="0"/>
    <s v="New York"/>
    <x v="0"/>
    <n v="0.65"/>
    <x v="16"/>
    <x v="29"/>
    <n v="3818.75"/>
    <n v="0.5"/>
  </r>
  <r>
    <x v="0"/>
    <n v="1185732"/>
    <x v="9"/>
    <x v="0"/>
    <x v="0"/>
    <s v="New York"/>
    <x v="1"/>
    <n v="0.55000000000000004"/>
    <x v="1"/>
    <x v="21"/>
    <n v="1650"/>
    <n v="0.3"/>
  </r>
  <r>
    <x v="0"/>
    <n v="1185732"/>
    <x v="9"/>
    <x v="0"/>
    <x v="0"/>
    <s v="New York"/>
    <x v="2"/>
    <n v="0.55000000000000004"/>
    <x v="3"/>
    <x v="14"/>
    <n v="1732.5"/>
    <n v="0.35"/>
  </r>
  <r>
    <x v="0"/>
    <n v="1185732"/>
    <x v="9"/>
    <x v="0"/>
    <x v="0"/>
    <s v="New York"/>
    <x v="3"/>
    <n v="0.55000000000000004"/>
    <x v="10"/>
    <x v="30"/>
    <n v="1684.375"/>
    <n v="0.35"/>
  </r>
  <r>
    <x v="0"/>
    <n v="1185732"/>
    <x v="9"/>
    <x v="0"/>
    <x v="0"/>
    <s v="New York"/>
    <x v="4"/>
    <n v="0.65"/>
    <x v="10"/>
    <x v="31"/>
    <n v="1706.25"/>
    <n v="0.3"/>
  </r>
  <r>
    <x v="0"/>
    <n v="1185732"/>
    <x v="9"/>
    <x v="0"/>
    <x v="0"/>
    <s v="New York"/>
    <x v="5"/>
    <n v="0.7"/>
    <x v="1"/>
    <x v="32"/>
    <n v="1750"/>
    <n v="0.25"/>
  </r>
  <r>
    <x v="0"/>
    <n v="1185732"/>
    <x v="10"/>
    <x v="0"/>
    <x v="0"/>
    <s v="New York"/>
    <x v="0"/>
    <n v="0.65"/>
    <x v="17"/>
    <x v="33"/>
    <n v="3737.5"/>
    <n v="0.5"/>
  </r>
  <r>
    <x v="0"/>
    <n v="1185732"/>
    <x v="10"/>
    <x v="0"/>
    <x v="0"/>
    <s v="New York"/>
    <x v="1"/>
    <n v="0.55000000000000004"/>
    <x v="18"/>
    <x v="34"/>
    <n v="1608.75"/>
    <n v="0.3"/>
  </r>
  <r>
    <x v="0"/>
    <n v="1185732"/>
    <x v="10"/>
    <x v="0"/>
    <x v="0"/>
    <s v="New York"/>
    <x v="2"/>
    <n v="0.55000000000000004"/>
    <x v="19"/>
    <x v="35"/>
    <n v="1771"/>
    <n v="0.35"/>
  </r>
  <r>
    <x v="0"/>
    <n v="1185732"/>
    <x v="10"/>
    <x v="0"/>
    <x v="0"/>
    <s v="New York"/>
    <x v="3"/>
    <n v="0.55000000000000004"/>
    <x v="3"/>
    <x v="14"/>
    <n v="1732.5"/>
    <n v="0.35"/>
  </r>
  <r>
    <x v="0"/>
    <n v="1185732"/>
    <x v="10"/>
    <x v="0"/>
    <x v="0"/>
    <s v="New York"/>
    <x v="4"/>
    <n v="0.65"/>
    <x v="10"/>
    <x v="31"/>
    <n v="1706.25"/>
    <n v="0.3"/>
  </r>
  <r>
    <x v="0"/>
    <n v="1185732"/>
    <x v="10"/>
    <x v="0"/>
    <x v="0"/>
    <s v="New York"/>
    <x v="5"/>
    <n v="0.7"/>
    <x v="18"/>
    <x v="22"/>
    <n v="1706.25"/>
    <n v="0.25"/>
  </r>
  <r>
    <x v="0"/>
    <n v="1185732"/>
    <x v="11"/>
    <x v="0"/>
    <x v="0"/>
    <s v="New York"/>
    <x v="0"/>
    <n v="0.65"/>
    <x v="0"/>
    <x v="36"/>
    <n v="3900"/>
    <n v="0.5"/>
  </r>
  <r>
    <x v="0"/>
    <n v="1185732"/>
    <x v="11"/>
    <x v="0"/>
    <x v="0"/>
    <s v="New York"/>
    <x v="1"/>
    <n v="0.55000000000000004"/>
    <x v="1"/>
    <x v="21"/>
    <n v="1650"/>
    <n v="0.3"/>
  </r>
  <r>
    <x v="0"/>
    <n v="1185732"/>
    <x v="11"/>
    <x v="0"/>
    <x v="0"/>
    <s v="New York"/>
    <x v="2"/>
    <n v="0.55000000000000004"/>
    <x v="5"/>
    <x v="37"/>
    <n v="1828.7499999999998"/>
    <n v="0.35"/>
  </r>
  <r>
    <x v="0"/>
    <n v="1185732"/>
    <x v="11"/>
    <x v="0"/>
    <x v="0"/>
    <s v="New York"/>
    <x v="3"/>
    <n v="0.55000000000000004"/>
    <x v="3"/>
    <x v="14"/>
    <n v="1732.5"/>
    <n v="0.35"/>
  </r>
  <r>
    <x v="0"/>
    <n v="1185732"/>
    <x v="11"/>
    <x v="0"/>
    <x v="0"/>
    <s v="New York"/>
    <x v="4"/>
    <n v="0.65"/>
    <x v="3"/>
    <x v="38"/>
    <n v="1755"/>
    <n v="0.3"/>
  </r>
  <r>
    <x v="0"/>
    <n v="1185732"/>
    <x v="11"/>
    <x v="0"/>
    <x v="0"/>
    <s v="New York"/>
    <x v="5"/>
    <n v="0.7"/>
    <x v="1"/>
    <x v="32"/>
    <n v="1750"/>
    <n v="0.25"/>
  </r>
  <r>
    <x v="1"/>
    <n v="1197831"/>
    <x v="12"/>
    <x v="1"/>
    <x v="1"/>
    <s v="Houston"/>
    <x v="0"/>
    <n v="0.25"/>
    <x v="3"/>
    <x v="39"/>
    <n v="787.5"/>
    <n v="0.35"/>
  </r>
  <r>
    <x v="1"/>
    <n v="1197831"/>
    <x v="12"/>
    <x v="1"/>
    <x v="1"/>
    <s v="Houston"/>
    <x v="1"/>
    <n v="0.35"/>
    <x v="3"/>
    <x v="40"/>
    <n v="1102.5"/>
    <n v="0.35"/>
  </r>
  <r>
    <x v="1"/>
    <n v="1197831"/>
    <x v="12"/>
    <x v="1"/>
    <x v="1"/>
    <s v="Houston"/>
    <x v="2"/>
    <n v="0.35"/>
    <x v="20"/>
    <x v="41"/>
    <n v="857.5"/>
    <n v="0.35"/>
  </r>
  <r>
    <x v="1"/>
    <n v="1197831"/>
    <x v="12"/>
    <x v="1"/>
    <x v="1"/>
    <s v="Houston"/>
    <x v="3"/>
    <n v="0.35"/>
    <x v="20"/>
    <x v="41"/>
    <n v="1102.5"/>
    <n v="0.45"/>
  </r>
  <r>
    <x v="1"/>
    <n v="1197831"/>
    <x v="12"/>
    <x v="1"/>
    <x v="1"/>
    <s v="Houston"/>
    <x v="4"/>
    <n v="0.4"/>
    <x v="21"/>
    <x v="42"/>
    <n v="660"/>
    <n v="0.3"/>
  </r>
  <r>
    <x v="1"/>
    <n v="1197831"/>
    <x v="12"/>
    <x v="1"/>
    <x v="1"/>
    <s v="Houston"/>
    <x v="5"/>
    <n v="0.35"/>
    <x v="20"/>
    <x v="41"/>
    <n v="1225"/>
    <n v="0.5"/>
  </r>
  <r>
    <x v="1"/>
    <n v="1197831"/>
    <x v="13"/>
    <x v="1"/>
    <x v="1"/>
    <s v="Houston"/>
    <x v="0"/>
    <n v="0.25"/>
    <x v="2"/>
    <x v="43"/>
    <n v="743.75"/>
    <n v="0.35"/>
  </r>
  <r>
    <x v="1"/>
    <n v="1197831"/>
    <x v="13"/>
    <x v="1"/>
    <x v="1"/>
    <s v="Houston"/>
    <x v="1"/>
    <n v="0.35"/>
    <x v="2"/>
    <x v="44"/>
    <n v="1041.25"/>
    <n v="0.35"/>
  </r>
  <r>
    <x v="1"/>
    <n v="1197831"/>
    <x v="13"/>
    <x v="1"/>
    <x v="1"/>
    <s v="Houston"/>
    <x v="2"/>
    <n v="0.35"/>
    <x v="22"/>
    <x v="45"/>
    <n v="826.875"/>
    <n v="0.35"/>
  </r>
  <r>
    <x v="1"/>
    <n v="1197831"/>
    <x v="13"/>
    <x v="1"/>
    <x v="1"/>
    <s v="Houston"/>
    <x v="3"/>
    <n v="0.35"/>
    <x v="23"/>
    <x v="46"/>
    <n v="984.375"/>
    <n v="0.45"/>
  </r>
  <r>
    <x v="1"/>
    <n v="1197831"/>
    <x v="13"/>
    <x v="1"/>
    <x v="1"/>
    <s v="Houston"/>
    <x v="4"/>
    <n v="0.4"/>
    <x v="24"/>
    <x v="47"/>
    <n v="600"/>
    <n v="0.3"/>
  </r>
  <r>
    <x v="1"/>
    <n v="1197831"/>
    <x v="13"/>
    <x v="1"/>
    <x v="1"/>
    <s v="Houston"/>
    <x v="5"/>
    <n v="0.35"/>
    <x v="20"/>
    <x v="41"/>
    <n v="1225"/>
    <n v="0.5"/>
  </r>
  <r>
    <x v="1"/>
    <n v="1197831"/>
    <x v="14"/>
    <x v="1"/>
    <x v="1"/>
    <s v="Houston"/>
    <x v="0"/>
    <n v="0.3"/>
    <x v="10"/>
    <x v="48"/>
    <n v="918.74999999999989"/>
    <n v="0.35"/>
  </r>
  <r>
    <x v="1"/>
    <n v="1197831"/>
    <x v="14"/>
    <x v="1"/>
    <x v="1"/>
    <s v="Houston"/>
    <x v="1"/>
    <n v="0.4"/>
    <x v="10"/>
    <x v="49"/>
    <n v="1225"/>
    <n v="0.35"/>
  </r>
  <r>
    <x v="1"/>
    <n v="1197831"/>
    <x v="14"/>
    <x v="1"/>
    <x v="1"/>
    <s v="Houston"/>
    <x v="2"/>
    <n v="0.35"/>
    <x v="20"/>
    <x v="41"/>
    <n v="857.5"/>
    <n v="0.35"/>
  </r>
  <r>
    <x v="1"/>
    <n v="1197831"/>
    <x v="14"/>
    <x v="1"/>
    <x v="1"/>
    <s v="Houston"/>
    <x v="3"/>
    <n v="0.4"/>
    <x v="25"/>
    <x v="50"/>
    <n v="1080"/>
    <n v="0.45"/>
  </r>
  <r>
    <x v="1"/>
    <n v="1197831"/>
    <x v="14"/>
    <x v="1"/>
    <x v="1"/>
    <s v="Houston"/>
    <x v="4"/>
    <n v="0.45"/>
    <x v="24"/>
    <x v="39"/>
    <n v="675"/>
    <n v="0.3"/>
  </r>
  <r>
    <x v="1"/>
    <n v="1197831"/>
    <x v="14"/>
    <x v="1"/>
    <x v="1"/>
    <s v="Houston"/>
    <x v="5"/>
    <n v="0.4"/>
    <x v="26"/>
    <x v="51"/>
    <n v="1300"/>
    <n v="0.5"/>
  </r>
  <r>
    <x v="1"/>
    <n v="1197831"/>
    <x v="15"/>
    <x v="1"/>
    <x v="1"/>
    <s v="Houston"/>
    <x v="0"/>
    <n v="0.3"/>
    <x v="3"/>
    <x v="52"/>
    <n v="944.99999999999989"/>
    <n v="0.35"/>
  </r>
  <r>
    <x v="1"/>
    <n v="1197831"/>
    <x v="15"/>
    <x v="1"/>
    <x v="1"/>
    <s v="Houston"/>
    <x v="1"/>
    <n v="0.4"/>
    <x v="3"/>
    <x v="11"/>
    <n v="1260"/>
    <n v="0.35"/>
  </r>
  <r>
    <x v="1"/>
    <n v="1197831"/>
    <x v="15"/>
    <x v="1"/>
    <x v="1"/>
    <s v="Houston"/>
    <x v="2"/>
    <n v="0.35"/>
    <x v="27"/>
    <x v="53"/>
    <n v="888.125"/>
    <n v="0.35"/>
  </r>
  <r>
    <x v="1"/>
    <n v="1197831"/>
    <x v="15"/>
    <x v="1"/>
    <x v="1"/>
    <s v="Houston"/>
    <x v="3"/>
    <n v="0.4"/>
    <x v="23"/>
    <x v="54"/>
    <n v="1125"/>
    <n v="0.45"/>
  </r>
  <r>
    <x v="1"/>
    <n v="1197831"/>
    <x v="15"/>
    <x v="1"/>
    <x v="1"/>
    <s v="Houston"/>
    <x v="4"/>
    <n v="0.45"/>
    <x v="28"/>
    <x v="45"/>
    <n v="708.75"/>
    <n v="0.3"/>
  </r>
  <r>
    <x v="1"/>
    <n v="1197831"/>
    <x v="15"/>
    <x v="1"/>
    <x v="1"/>
    <s v="Houston"/>
    <x v="5"/>
    <n v="0.4"/>
    <x v="9"/>
    <x v="55"/>
    <n v="1600"/>
    <n v="0.5"/>
  </r>
  <r>
    <x v="1"/>
    <n v="1197831"/>
    <x v="16"/>
    <x v="1"/>
    <x v="1"/>
    <s v="Houston"/>
    <x v="0"/>
    <n v="0.3"/>
    <x v="8"/>
    <x v="56"/>
    <n v="971.24999999999989"/>
    <n v="0.35"/>
  </r>
  <r>
    <x v="1"/>
    <n v="1197831"/>
    <x v="16"/>
    <x v="1"/>
    <x v="1"/>
    <s v="Houston"/>
    <x v="1"/>
    <n v="0.4"/>
    <x v="8"/>
    <x v="57"/>
    <n v="1295"/>
    <n v="0.35"/>
  </r>
  <r>
    <x v="1"/>
    <n v="1197831"/>
    <x v="16"/>
    <x v="1"/>
    <x v="1"/>
    <s v="Houston"/>
    <x v="2"/>
    <n v="0.35"/>
    <x v="29"/>
    <x v="58"/>
    <n v="949.37499999999989"/>
    <n v="0.35"/>
  </r>
  <r>
    <x v="1"/>
    <n v="1197831"/>
    <x v="16"/>
    <x v="1"/>
    <x v="1"/>
    <s v="Houston"/>
    <x v="3"/>
    <n v="0.4"/>
    <x v="20"/>
    <x v="59"/>
    <n v="1260"/>
    <n v="0.45"/>
  </r>
  <r>
    <x v="1"/>
    <n v="1197831"/>
    <x v="16"/>
    <x v="1"/>
    <x v="1"/>
    <s v="Houston"/>
    <x v="4"/>
    <n v="0.45"/>
    <x v="25"/>
    <x v="52"/>
    <n v="810"/>
    <n v="0.3"/>
  </r>
  <r>
    <x v="1"/>
    <n v="1197831"/>
    <x v="16"/>
    <x v="1"/>
    <x v="1"/>
    <s v="Houston"/>
    <x v="5"/>
    <n v="0.4"/>
    <x v="5"/>
    <x v="7"/>
    <n v="1900"/>
    <n v="0.5"/>
  </r>
  <r>
    <x v="1"/>
    <n v="1197831"/>
    <x v="17"/>
    <x v="1"/>
    <x v="1"/>
    <s v="Houston"/>
    <x v="0"/>
    <n v="0.4"/>
    <x v="5"/>
    <x v="7"/>
    <n v="1330"/>
    <n v="0.35"/>
  </r>
  <r>
    <x v="1"/>
    <n v="1197831"/>
    <x v="17"/>
    <x v="1"/>
    <x v="1"/>
    <s v="Houston"/>
    <x v="1"/>
    <n v="0.45"/>
    <x v="5"/>
    <x v="60"/>
    <n v="1496.25"/>
    <n v="0.35"/>
  </r>
  <r>
    <x v="1"/>
    <n v="1197831"/>
    <x v="17"/>
    <x v="1"/>
    <x v="1"/>
    <s v="Houston"/>
    <x v="2"/>
    <n v="0.4"/>
    <x v="9"/>
    <x v="55"/>
    <n v="1120"/>
    <n v="0.35"/>
  </r>
  <r>
    <x v="1"/>
    <n v="1197831"/>
    <x v="17"/>
    <x v="1"/>
    <x v="1"/>
    <s v="Houston"/>
    <x v="3"/>
    <n v="0.4"/>
    <x v="30"/>
    <x v="61"/>
    <n v="1350"/>
    <n v="0.45"/>
  </r>
  <r>
    <x v="1"/>
    <n v="1197831"/>
    <x v="17"/>
    <x v="1"/>
    <x v="1"/>
    <s v="Houston"/>
    <x v="4"/>
    <n v="0.45"/>
    <x v="26"/>
    <x v="62"/>
    <n v="877.5"/>
    <n v="0.3"/>
  </r>
  <r>
    <x v="1"/>
    <n v="1197831"/>
    <x v="17"/>
    <x v="1"/>
    <x v="1"/>
    <s v="Houston"/>
    <x v="5"/>
    <n v="0.5"/>
    <x v="1"/>
    <x v="1"/>
    <n v="2500"/>
    <n v="0.5"/>
  </r>
  <r>
    <x v="1"/>
    <n v="1197831"/>
    <x v="18"/>
    <x v="1"/>
    <x v="1"/>
    <s v="Houston"/>
    <x v="0"/>
    <n v="0.4"/>
    <x v="5"/>
    <x v="7"/>
    <n v="1330"/>
    <n v="0.35"/>
  </r>
  <r>
    <x v="1"/>
    <n v="1197831"/>
    <x v="18"/>
    <x v="1"/>
    <x v="1"/>
    <s v="Houston"/>
    <x v="1"/>
    <n v="0.45"/>
    <x v="5"/>
    <x v="60"/>
    <n v="1496.25"/>
    <n v="0.35"/>
  </r>
  <r>
    <x v="1"/>
    <n v="1197831"/>
    <x v="18"/>
    <x v="1"/>
    <x v="1"/>
    <s v="Houston"/>
    <x v="2"/>
    <n v="0.4"/>
    <x v="14"/>
    <x v="63"/>
    <n v="1540"/>
    <n v="0.35"/>
  </r>
  <r>
    <x v="1"/>
    <n v="1197831"/>
    <x v="18"/>
    <x v="1"/>
    <x v="1"/>
    <s v="Houston"/>
    <x v="3"/>
    <n v="0.4"/>
    <x v="20"/>
    <x v="59"/>
    <n v="1260"/>
    <n v="0.45"/>
  </r>
  <r>
    <x v="1"/>
    <n v="1197831"/>
    <x v="18"/>
    <x v="1"/>
    <x v="1"/>
    <s v="Houston"/>
    <x v="4"/>
    <n v="0.45"/>
    <x v="20"/>
    <x v="40"/>
    <n v="945"/>
    <n v="0.3"/>
  </r>
  <r>
    <x v="1"/>
    <n v="1197831"/>
    <x v="18"/>
    <x v="1"/>
    <x v="1"/>
    <s v="Houston"/>
    <x v="5"/>
    <n v="0.5"/>
    <x v="18"/>
    <x v="64"/>
    <n v="2437.5"/>
    <n v="0.5"/>
  </r>
  <r>
    <x v="1"/>
    <n v="1197831"/>
    <x v="19"/>
    <x v="1"/>
    <x v="1"/>
    <s v="Houston"/>
    <x v="0"/>
    <n v="0.4"/>
    <x v="8"/>
    <x v="57"/>
    <n v="1295"/>
    <n v="0.35"/>
  </r>
  <r>
    <x v="1"/>
    <n v="1197831"/>
    <x v="19"/>
    <x v="1"/>
    <x v="1"/>
    <s v="Houston"/>
    <x v="1"/>
    <n v="0.45"/>
    <x v="8"/>
    <x v="65"/>
    <n v="1456.875"/>
    <n v="0.35"/>
  </r>
  <r>
    <x v="1"/>
    <n v="1197831"/>
    <x v="19"/>
    <x v="1"/>
    <x v="1"/>
    <s v="Houston"/>
    <x v="2"/>
    <n v="0.4"/>
    <x v="14"/>
    <x v="63"/>
    <n v="1540"/>
    <n v="0.35"/>
  </r>
  <r>
    <x v="1"/>
    <n v="1197831"/>
    <x v="19"/>
    <x v="1"/>
    <x v="1"/>
    <s v="Houston"/>
    <x v="3"/>
    <n v="0.4"/>
    <x v="26"/>
    <x v="51"/>
    <n v="1170"/>
    <n v="0.45"/>
  </r>
  <r>
    <x v="1"/>
    <n v="1197831"/>
    <x v="19"/>
    <x v="1"/>
    <x v="1"/>
    <s v="Houston"/>
    <x v="4"/>
    <n v="0.45"/>
    <x v="26"/>
    <x v="62"/>
    <n v="877.5"/>
    <n v="0.3"/>
  </r>
  <r>
    <x v="1"/>
    <n v="1197831"/>
    <x v="19"/>
    <x v="1"/>
    <x v="1"/>
    <s v="Houston"/>
    <x v="5"/>
    <n v="0.5"/>
    <x v="3"/>
    <x v="6"/>
    <n v="2250"/>
    <n v="0.5"/>
  </r>
  <r>
    <x v="1"/>
    <n v="1197831"/>
    <x v="20"/>
    <x v="1"/>
    <x v="1"/>
    <s v="Houston"/>
    <x v="0"/>
    <n v="0.45"/>
    <x v="2"/>
    <x v="3"/>
    <n v="1338.75"/>
    <n v="0.35"/>
  </r>
  <r>
    <x v="1"/>
    <n v="1197831"/>
    <x v="20"/>
    <x v="1"/>
    <x v="1"/>
    <s v="Houston"/>
    <x v="1"/>
    <n v="0.45"/>
    <x v="2"/>
    <x v="3"/>
    <n v="1338.75"/>
    <n v="0.35"/>
  </r>
  <r>
    <x v="1"/>
    <n v="1197831"/>
    <x v="20"/>
    <x v="1"/>
    <x v="1"/>
    <s v="Houston"/>
    <x v="2"/>
    <n v="0.5"/>
    <x v="3"/>
    <x v="6"/>
    <n v="1575"/>
    <n v="0.35"/>
  </r>
  <r>
    <x v="1"/>
    <n v="1197831"/>
    <x v="20"/>
    <x v="1"/>
    <x v="1"/>
    <s v="Houston"/>
    <x v="3"/>
    <n v="0.5"/>
    <x v="23"/>
    <x v="66"/>
    <n v="1406.25"/>
    <n v="0.45"/>
  </r>
  <r>
    <x v="1"/>
    <n v="1197831"/>
    <x v="20"/>
    <x v="1"/>
    <x v="1"/>
    <s v="Houston"/>
    <x v="4"/>
    <n v="0.45"/>
    <x v="23"/>
    <x v="67"/>
    <n v="843.75"/>
    <n v="0.3"/>
  </r>
  <r>
    <x v="1"/>
    <n v="1197831"/>
    <x v="20"/>
    <x v="1"/>
    <x v="1"/>
    <s v="Houston"/>
    <x v="5"/>
    <n v="0.55000000000000004"/>
    <x v="2"/>
    <x v="68"/>
    <n v="2337.5"/>
    <n v="0.5"/>
  </r>
  <r>
    <x v="1"/>
    <n v="1197831"/>
    <x v="21"/>
    <x v="1"/>
    <x v="1"/>
    <s v="Houston"/>
    <x v="0"/>
    <n v="0.45"/>
    <x v="9"/>
    <x v="11"/>
    <n v="1260"/>
    <n v="0.35"/>
  </r>
  <r>
    <x v="1"/>
    <n v="1197831"/>
    <x v="21"/>
    <x v="1"/>
    <x v="1"/>
    <s v="Houston"/>
    <x v="1"/>
    <n v="0.45"/>
    <x v="9"/>
    <x v="11"/>
    <n v="1260"/>
    <n v="0.35"/>
  </r>
  <r>
    <x v="1"/>
    <n v="1197831"/>
    <x v="21"/>
    <x v="1"/>
    <x v="1"/>
    <s v="Houston"/>
    <x v="2"/>
    <n v="0.5"/>
    <x v="30"/>
    <x v="69"/>
    <n v="1312.5"/>
    <n v="0.35"/>
  </r>
  <r>
    <x v="1"/>
    <n v="1197831"/>
    <x v="21"/>
    <x v="1"/>
    <x v="1"/>
    <s v="Houston"/>
    <x v="3"/>
    <n v="0.5"/>
    <x v="25"/>
    <x v="61"/>
    <n v="1350"/>
    <n v="0.45"/>
  </r>
  <r>
    <x v="1"/>
    <n v="1197831"/>
    <x v="21"/>
    <x v="1"/>
    <x v="1"/>
    <s v="Houston"/>
    <x v="4"/>
    <n v="0.45"/>
    <x v="31"/>
    <x v="70"/>
    <n v="776.25"/>
    <n v="0.3"/>
  </r>
  <r>
    <x v="1"/>
    <n v="1197831"/>
    <x v="21"/>
    <x v="1"/>
    <x v="1"/>
    <s v="Houston"/>
    <x v="5"/>
    <n v="0.55000000000000004"/>
    <x v="30"/>
    <x v="71"/>
    <n v="2062.5"/>
    <n v="0.5"/>
  </r>
  <r>
    <x v="1"/>
    <n v="1197831"/>
    <x v="22"/>
    <x v="1"/>
    <x v="1"/>
    <s v="Houston"/>
    <x v="0"/>
    <n v="0.45"/>
    <x v="3"/>
    <x v="72"/>
    <n v="1417.5"/>
    <n v="0.35"/>
  </r>
  <r>
    <x v="1"/>
    <n v="1197831"/>
    <x v="22"/>
    <x v="1"/>
    <x v="1"/>
    <s v="Houston"/>
    <x v="1"/>
    <n v="0.45"/>
    <x v="3"/>
    <x v="72"/>
    <n v="1417.5"/>
    <n v="0.35"/>
  </r>
  <r>
    <x v="1"/>
    <n v="1197831"/>
    <x v="22"/>
    <x v="1"/>
    <x v="1"/>
    <s v="Houston"/>
    <x v="2"/>
    <n v="0.5"/>
    <x v="6"/>
    <x v="71"/>
    <n v="1443.75"/>
    <n v="0.35"/>
  </r>
  <r>
    <x v="1"/>
    <n v="1197831"/>
    <x v="22"/>
    <x v="1"/>
    <x v="1"/>
    <s v="Houston"/>
    <x v="3"/>
    <n v="0.5"/>
    <x v="22"/>
    <x v="73"/>
    <n v="1518.75"/>
    <n v="0.45"/>
  </r>
  <r>
    <x v="1"/>
    <n v="1197831"/>
    <x v="22"/>
    <x v="1"/>
    <x v="1"/>
    <s v="Houston"/>
    <x v="4"/>
    <n v="0.45"/>
    <x v="26"/>
    <x v="62"/>
    <n v="877.5"/>
    <n v="0.3"/>
  </r>
  <r>
    <x v="1"/>
    <n v="1197831"/>
    <x v="22"/>
    <x v="1"/>
    <x v="1"/>
    <s v="Houston"/>
    <x v="5"/>
    <n v="0.55000000000000004"/>
    <x v="2"/>
    <x v="68"/>
    <n v="2337.5"/>
    <n v="0.5"/>
  </r>
  <r>
    <x v="1"/>
    <n v="1197831"/>
    <x v="23"/>
    <x v="1"/>
    <x v="1"/>
    <s v="Houston"/>
    <x v="0"/>
    <n v="0.45"/>
    <x v="5"/>
    <x v="60"/>
    <n v="1496.25"/>
    <n v="0.35"/>
  </r>
  <r>
    <x v="1"/>
    <n v="1197831"/>
    <x v="23"/>
    <x v="1"/>
    <x v="1"/>
    <s v="Houston"/>
    <x v="1"/>
    <n v="0.45"/>
    <x v="5"/>
    <x v="60"/>
    <n v="1496.25"/>
    <n v="0.35"/>
  </r>
  <r>
    <x v="1"/>
    <n v="1197831"/>
    <x v="23"/>
    <x v="1"/>
    <x v="1"/>
    <s v="Houston"/>
    <x v="2"/>
    <n v="0.5"/>
    <x v="2"/>
    <x v="17"/>
    <n v="1487.5"/>
    <n v="0.35"/>
  </r>
  <r>
    <x v="1"/>
    <n v="1197831"/>
    <x v="23"/>
    <x v="1"/>
    <x v="1"/>
    <s v="Houston"/>
    <x v="3"/>
    <n v="0.5"/>
    <x v="20"/>
    <x v="49"/>
    <n v="1575"/>
    <n v="0.45"/>
  </r>
  <r>
    <x v="1"/>
    <n v="1197831"/>
    <x v="23"/>
    <x v="1"/>
    <x v="1"/>
    <s v="Houston"/>
    <x v="4"/>
    <n v="0.45"/>
    <x v="26"/>
    <x v="62"/>
    <n v="877.5"/>
    <n v="0.3"/>
  </r>
  <r>
    <x v="1"/>
    <n v="1197831"/>
    <x v="23"/>
    <x v="1"/>
    <x v="1"/>
    <s v="Houston"/>
    <x v="5"/>
    <n v="0.55000000000000004"/>
    <x v="3"/>
    <x v="14"/>
    <n v="2475"/>
    <n v="0.5"/>
  </r>
  <r>
    <x v="2"/>
    <n v="1128299"/>
    <x v="24"/>
    <x v="2"/>
    <x v="2"/>
    <s v="San Francisco"/>
    <x v="0"/>
    <n v="0.39999999999999997"/>
    <x v="29"/>
    <x v="74"/>
    <n v="1085"/>
    <n v="0.35000000000000003"/>
  </r>
  <r>
    <x v="2"/>
    <n v="1128299"/>
    <x v="24"/>
    <x v="2"/>
    <x v="2"/>
    <s v="San Francisco"/>
    <x v="1"/>
    <n v="0.5"/>
    <x v="29"/>
    <x v="75"/>
    <n v="775"/>
    <n v="0.2"/>
  </r>
  <r>
    <x v="2"/>
    <n v="1128299"/>
    <x v="24"/>
    <x v="2"/>
    <x v="2"/>
    <s v="San Francisco"/>
    <x v="2"/>
    <n v="0.5"/>
    <x v="29"/>
    <x v="75"/>
    <n v="1356.2500000000002"/>
    <n v="0.35000000000000003"/>
  </r>
  <r>
    <x v="2"/>
    <n v="1128299"/>
    <x v="24"/>
    <x v="2"/>
    <x v="2"/>
    <s v="San Francisco"/>
    <x v="3"/>
    <n v="0.5"/>
    <x v="23"/>
    <x v="66"/>
    <n v="937.5"/>
    <n v="0.3"/>
  </r>
  <r>
    <x v="2"/>
    <n v="1128299"/>
    <x v="24"/>
    <x v="2"/>
    <x v="2"/>
    <s v="San Francisco"/>
    <x v="4"/>
    <n v="0.55000000000000004"/>
    <x v="31"/>
    <x v="76"/>
    <n v="1581.2500000000002"/>
    <n v="0.5"/>
  </r>
  <r>
    <x v="2"/>
    <n v="1128299"/>
    <x v="24"/>
    <x v="2"/>
    <x v="2"/>
    <s v="San Francisco"/>
    <x v="5"/>
    <n v="0.5"/>
    <x v="29"/>
    <x v="75"/>
    <n v="581.25000000000011"/>
    <n v="0.15000000000000002"/>
  </r>
  <r>
    <x v="2"/>
    <n v="1128299"/>
    <x v="25"/>
    <x v="2"/>
    <x v="2"/>
    <s v="San Francisco"/>
    <x v="0"/>
    <n v="0.39999999999999997"/>
    <x v="6"/>
    <x v="77"/>
    <n v="1155"/>
    <n v="0.35000000000000003"/>
  </r>
  <r>
    <x v="2"/>
    <n v="1128299"/>
    <x v="25"/>
    <x v="2"/>
    <x v="2"/>
    <s v="San Francisco"/>
    <x v="1"/>
    <n v="0.5"/>
    <x v="27"/>
    <x v="78"/>
    <n v="725"/>
    <n v="0.2"/>
  </r>
  <r>
    <x v="2"/>
    <n v="1128299"/>
    <x v="25"/>
    <x v="2"/>
    <x v="2"/>
    <s v="San Francisco"/>
    <x v="2"/>
    <n v="0.5"/>
    <x v="27"/>
    <x v="78"/>
    <n v="1268.7500000000002"/>
    <n v="0.35000000000000003"/>
  </r>
  <r>
    <x v="2"/>
    <n v="1128299"/>
    <x v="25"/>
    <x v="2"/>
    <x v="2"/>
    <s v="San Francisco"/>
    <x v="3"/>
    <n v="0.5"/>
    <x v="31"/>
    <x v="79"/>
    <n v="862.5"/>
    <n v="0.3"/>
  </r>
  <r>
    <x v="2"/>
    <n v="1128299"/>
    <x v="25"/>
    <x v="2"/>
    <x v="2"/>
    <s v="San Francisco"/>
    <x v="4"/>
    <n v="0.55000000000000004"/>
    <x v="24"/>
    <x v="80"/>
    <n v="1375"/>
    <n v="0.5"/>
  </r>
  <r>
    <x v="2"/>
    <n v="1128299"/>
    <x v="25"/>
    <x v="2"/>
    <x v="2"/>
    <s v="San Francisco"/>
    <x v="5"/>
    <n v="0.5"/>
    <x v="20"/>
    <x v="49"/>
    <n v="525.00000000000011"/>
    <n v="0.15000000000000002"/>
  </r>
  <r>
    <x v="2"/>
    <n v="1128299"/>
    <x v="26"/>
    <x v="2"/>
    <x v="2"/>
    <s v="San Francisco"/>
    <x v="0"/>
    <n v="0.5"/>
    <x v="2"/>
    <x v="17"/>
    <n v="1487.5000000000002"/>
    <n v="0.35000000000000003"/>
  </r>
  <r>
    <x v="2"/>
    <n v="1128299"/>
    <x v="26"/>
    <x v="2"/>
    <x v="2"/>
    <s v="San Francisco"/>
    <x v="1"/>
    <n v="0.6"/>
    <x v="20"/>
    <x v="81"/>
    <n v="840"/>
    <n v="0.2"/>
  </r>
  <r>
    <x v="2"/>
    <n v="1128299"/>
    <x v="26"/>
    <x v="2"/>
    <x v="2"/>
    <s v="San Francisco"/>
    <x v="2"/>
    <n v="0.6"/>
    <x v="20"/>
    <x v="81"/>
    <n v="1470.0000000000002"/>
    <n v="0.35000000000000003"/>
  </r>
  <r>
    <x v="2"/>
    <n v="1128299"/>
    <x v="26"/>
    <x v="2"/>
    <x v="2"/>
    <s v="San Francisco"/>
    <x v="3"/>
    <n v="0.6"/>
    <x v="25"/>
    <x v="11"/>
    <n v="1080"/>
    <n v="0.3"/>
  </r>
  <r>
    <x v="2"/>
    <n v="1128299"/>
    <x v="26"/>
    <x v="2"/>
    <x v="2"/>
    <s v="San Francisco"/>
    <x v="4"/>
    <n v="0.65"/>
    <x v="24"/>
    <x v="82"/>
    <n v="1625"/>
    <n v="0.5"/>
  </r>
  <r>
    <x v="2"/>
    <n v="1128299"/>
    <x v="26"/>
    <x v="2"/>
    <x v="2"/>
    <s v="San Francisco"/>
    <x v="5"/>
    <n v="0.6"/>
    <x v="20"/>
    <x v="81"/>
    <n v="630.00000000000011"/>
    <n v="0.15000000000000002"/>
  </r>
  <r>
    <x v="2"/>
    <n v="1128299"/>
    <x v="27"/>
    <x v="2"/>
    <x v="2"/>
    <s v="San Francisco"/>
    <x v="0"/>
    <n v="0.6"/>
    <x v="10"/>
    <x v="18"/>
    <n v="1837.5000000000002"/>
    <n v="0.35000000000000003"/>
  </r>
  <r>
    <x v="2"/>
    <n v="1128299"/>
    <x v="27"/>
    <x v="2"/>
    <x v="2"/>
    <s v="San Francisco"/>
    <x v="1"/>
    <n v="0.65"/>
    <x v="22"/>
    <x v="83"/>
    <n v="877.5"/>
    <n v="0.2"/>
  </r>
  <r>
    <x v="2"/>
    <n v="1128299"/>
    <x v="27"/>
    <x v="2"/>
    <x v="2"/>
    <s v="San Francisco"/>
    <x v="2"/>
    <n v="0.65"/>
    <x v="27"/>
    <x v="84"/>
    <n v="1649.3750000000002"/>
    <n v="0.35000000000000003"/>
  </r>
  <r>
    <x v="2"/>
    <n v="1128299"/>
    <x v="27"/>
    <x v="2"/>
    <x v="2"/>
    <s v="San Francisco"/>
    <x v="3"/>
    <n v="0.6"/>
    <x v="23"/>
    <x v="69"/>
    <n v="1125"/>
    <n v="0.3"/>
  </r>
  <r>
    <x v="2"/>
    <n v="1128299"/>
    <x v="27"/>
    <x v="2"/>
    <x v="2"/>
    <s v="San Francisco"/>
    <x v="4"/>
    <n v="0.65"/>
    <x v="28"/>
    <x v="85"/>
    <n v="1706.25"/>
    <n v="0.5"/>
  </r>
  <r>
    <x v="2"/>
    <n v="1128299"/>
    <x v="27"/>
    <x v="2"/>
    <x v="2"/>
    <s v="San Francisco"/>
    <x v="5"/>
    <n v="0.8"/>
    <x v="20"/>
    <x v="86"/>
    <n v="840.00000000000011"/>
    <n v="0.15000000000000002"/>
  </r>
  <r>
    <x v="2"/>
    <n v="1128299"/>
    <x v="28"/>
    <x v="2"/>
    <x v="2"/>
    <s v="San Francisco"/>
    <x v="0"/>
    <n v="0.6"/>
    <x v="3"/>
    <x v="4"/>
    <n v="2160"/>
    <n v="0.4"/>
  </r>
  <r>
    <x v="2"/>
    <n v="1128299"/>
    <x v="28"/>
    <x v="2"/>
    <x v="2"/>
    <s v="San Francisco"/>
    <x v="1"/>
    <n v="0.65"/>
    <x v="30"/>
    <x v="64"/>
    <n v="1218.75"/>
    <n v="0.25"/>
  </r>
  <r>
    <x v="2"/>
    <n v="1128299"/>
    <x v="28"/>
    <x v="2"/>
    <x v="2"/>
    <s v="San Francisco"/>
    <x v="2"/>
    <n v="0.65"/>
    <x v="30"/>
    <x v="64"/>
    <n v="1950"/>
    <n v="0.4"/>
  </r>
  <r>
    <x v="2"/>
    <n v="1128299"/>
    <x v="28"/>
    <x v="2"/>
    <x v="2"/>
    <s v="San Francisco"/>
    <x v="3"/>
    <n v="0.6"/>
    <x v="26"/>
    <x v="87"/>
    <n v="1365"/>
    <n v="0.35"/>
  </r>
  <r>
    <x v="2"/>
    <n v="1128299"/>
    <x v="28"/>
    <x v="2"/>
    <x v="2"/>
    <s v="San Francisco"/>
    <x v="4"/>
    <n v="0.65"/>
    <x v="21"/>
    <x v="88"/>
    <n v="1966.2500000000002"/>
    <n v="0.55000000000000004"/>
  </r>
  <r>
    <x v="2"/>
    <n v="1128299"/>
    <x v="28"/>
    <x v="2"/>
    <x v="2"/>
    <s v="San Francisco"/>
    <x v="5"/>
    <n v="0.8"/>
    <x v="27"/>
    <x v="89"/>
    <n v="1160"/>
    <n v="0.2"/>
  </r>
  <r>
    <x v="2"/>
    <n v="1128299"/>
    <x v="29"/>
    <x v="2"/>
    <x v="2"/>
    <s v="San Francisco"/>
    <x v="0"/>
    <n v="0.6"/>
    <x v="18"/>
    <x v="38"/>
    <n v="2340"/>
    <n v="0.4"/>
  </r>
  <r>
    <x v="2"/>
    <n v="1128299"/>
    <x v="29"/>
    <x v="2"/>
    <x v="2"/>
    <s v="San Francisco"/>
    <x v="1"/>
    <n v="0.65"/>
    <x v="6"/>
    <x v="34"/>
    <n v="1340.625"/>
    <n v="0.25"/>
  </r>
  <r>
    <x v="2"/>
    <n v="1128299"/>
    <x v="29"/>
    <x v="2"/>
    <x v="2"/>
    <s v="San Francisco"/>
    <x v="2"/>
    <n v="0.65"/>
    <x v="6"/>
    <x v="34"/>
    <n v="2145"/>
    <n v="0.4"/>
  </r>
  <r>
    <x v="2"/>
    <n v="1128299"/>
    <x v="29"/>
    <x v="2"/>
    <x v="2"/>
    <s v="San Francisco"/>
    <x v="3"/>
    <n v="0.6"/>
    <x v="20"/>
    <x v="81"/>
    <n v="1470"/>
    <n v="0.35"/>
  </r>
  <r>
    <x v="2"/>
    <n v="1128299"/>
    <x v="29"/>
    <x v="2"/>
    <x v="2"/>
    <s v="San Francisco"/>
    <x v="4"/>
    <n v="0.65"/>
    <x v="31"/>
    <x v="90"/>
    <n v="2055.625"/>
    <n v="0.55000000000000004"/>
  </r>
  <r>
    <x v="2"/>
    <n v="1128299"/>
    <x v="29"/>
    <x v="2"/>
    <x v="2"/>
    <s v="San Francisco"/>
    <x v="5"/>
    <n v="0.8"/>
    <x v="10"/>
    <x v="32"/>
    <n v="1400"/>
    <n v="0.2"/>
  </r>
  <r>
    <x v="2"/>
    <n v="1128299"/>
    <x v="30"/>
    <x v="2"/>
    <x v="2"/>
    <s v="San Francisco"/>
    <x v="0"/>
    <n v="0.6"/>
    <x v="13"/>
    <x v="91"/>
    <n v="2152.5"/>
    <n v="0.35000000000000003"/>
  </r>
  <r>
    <x v="2"/>
    <n v="1128299"/>
    <x v="30"/>
    <x v="2"/>
    <x v="2"/>
    <s v="San Francisco"/>
    <x v="1"/>
    <n v="0.65"/>
    <x v="10"/>
    <x v="31"/>
    <n v="1137.5"/>
    <n v="0.2"/>
  </r>
  <r>
    <x v="2"/>
    <n v="1128299"/>
    <x v="30"/>
    <x v="2"/>
    <x v="2"/>
    <s v="San Francisco"/>
    <x v="2"/>
    <n v="0.65"/>
    <x v="6"/>
    <x v="34"/>
    <n v="1876.8750000000002"/>
    <n v="0.35000000000000003"/>
  </r>
  <r>
    <x v="2"/>
    <n v="1128299"/>
    <x v="30"/>
    <x v="2"/>
    <x v="2"/>
    <s v="San Francisco"/>
    <x v="3"/>
    <n v="0.6"/>
    <x v="27"/>
    <x v="92"/>
    <n v="1305"/>
    <n v="0.3"/>
  </r>
  <r>
    <x v="2"/>
    <n v="1128299"/>
    <x v="30"/>
    <x v="2"/>
    <x v="2"/>
    <s v="San Francisco"/>
    <x v="4"/>
    <n v="0.65"/>
    <x v="29"/>
    <x v="93"/>
    <n v="2518.75"/>
    <n v="0.5"/>
  </r>
  <r>
    <x v="2"/>
    <n v="1128299"/>
    <x v="30"/>
    <x v="2"/>
    <x v="2"/>
    <s v="San Francisco"/>
    <x v="5"/>
    <n v="0.8"/>
    <x v="29"/>
    <x v="94"/>
    <n v="930.00000000000011"/>
    <n v="0.15000000000000002"/>
  </r>
  <r>
    <x v="2"/>
    <n v="1128299"/>
    <x v="31"/>
    <x v="2"/>
    <x v="2"/>
    <s v="San Francisco"/>
    <x v="0"/>
    <n v="0.65"/>
    <x v="18"/>
    <x v="95"/>
    <n v="2218.125"/>
    <n v="0.35000000000000003"/>
  </r>
  <r>
    <x v="2"/>
    <n v="1128299"/>
    <x v="31"/>
    <x v="2"/>
    <x v="2"/>
    <s v="San Francisco"/>
    <x v="1"/>
    <n v="0.70000000000000007"/>
    <x v="8"/>
    <x v="96"/>
    <n v="1295.0000000000002"/>
    <n v="0.2"/>
  </r>
  <r>
    <x v="2"/>
    <n v="1128299"/>
    <x v="31"/>
    <x v="2"/>
    <x v="2"/>
    <s v="San Francisco"/>
    <x v="2"/>
    <n v="0.65"/>
    <x v="9"/>
    <x v="97"/>
    <n v="1820.0000000000002"/>
    <n v="0.35000000000000003"/>
  </r>
  <r>
    <x v="2"/>
    <n v="1128299"/>
    <x v="31"/>
    <x v="2"/>
    <x v="2"/>
    <s v="San Francisco"/>
    <x v="3"/>
    <n v="0.65"/>
    <x v="30"/>
    <x v="64"/>
    <n v="1462.5"/>
    <n v="0.3"/>
  </r>
  <r>
    <x v="2"/>
    <n v="1128299"/>
    <x v="31"/>
    <x v="2"/>
    <x v="2"/>
    <s v="San Francisco"/>
    <x v="4"/>
    <n v="0.75"/>
    <x v="30"/>
    <x v="98"/>
    <n v="2812.5"/>
    <n v="0.5"/>
  </r>
  <r>
    <x v="2"/>
    <n v="1128299"/>
    <x v="31"/>
    <x v="2"/>
    <x v="2"/>
    <s v="San Francisco"/>
    <x v="5"/>
    <n v="0.8"/>
    <x v="27"/>
    <x v="89"/>
    <n v="870.00000000000011"/>
    <n v="0.15000000000000002"/>
  </r>
  <r>
    <x v="2"/>
    <n v="1128299"/>
    <x v="32"/>
    <x v="2"/>
    <x v="2"/>
    <s v="San Francisco"/>
    <x v="0"/>
    <n v="0.55000000000000004"/>
    <x v="8"/>
    <x v="16"/>
    <n v="1526.2500000000002"/>
    <n v="0.30000000000000004"/>
  </r>
  <r>
    <x v="2"/>
    <n v="1128299"/>
    <x v="32"/>
    <x v="2"/>
    <x v="2"/>
    <s v="San Francisco"/>
    <x v="1"/>
    <n v="0.60000000000000009"/>
    <x v="8"/>
    <x v="99"/>
    <n v="832.50000000000011"/>
    <n v="0.15"/>
  </r>
  <r>
    <x v="2"/>
    <n v="1128299"/>
    <x v="32"/>
    <x v="2"/>
    <x v="2"/>
    <s v="San Francisco"/>
    <x v="2"/>
    <n v="0.55000000000000004"/>
    <x v="29"/>
    <x v="100"/>
    <n v="1278.7500000000002"/>
    <n v="0.30000000000000004"/>
  </r>
  <r>
    <x v="2"/>
    <n v="1128299"/>
    <x v="32"/>
    <x v="2"/>
    <x v="2"/>
    <s v="San Francisco"/>
    <x v="3"/>
    <n v="0.55000000000000004"/>
    <x v="27"/>
    <x v="101"/>
    <n v="996.875"/>
    <n v="0.24999999999999997"/>
  </r>
  <r>
    <x v="2"/>
    <n v="1128299"/>
    <x v="32"/>
    <x v="2"/>
    <x v="2"/>
    <s v="San Francisco"/>
    <x v="4"/>
    <n v="0.65"/>
    <x v="27"/>
    <x v="84"/>
    <n v="2120.6250000000005"/>
    <n v="0.45000000000000007"/>
  </r>
  <r>
    <x v="2"/>
    <n v="1128299"/>
    <x v="32"/>
    <x v="2"/>
    <x v="2"/>
    <s v="San Francisco"/>
    <x v="5"/>
    <n v="0.70000000000000007"/>
    <x v="29"/>
    <x v="102"/>
    <n v="542.50000000000011"/>
    <n v="0.1"/>
  </r>
  <r>
    <x v="2"/>
    <n v="1128299"/>
    <x v="33"/>
    <x v="2"/>
    <x v="2"/>
    <s v="San Francisco"/>
    <x v="0"/>
    <n v="0.55000000000000004"/>
    <x v="10"/>
    <x v="30"/>
    <n v="1443.7500000000002"/>
    <n v="0.30000000000000004"/>
  </r>
  <r>
    <x v="2"/>
    <n v="1128299"/>
    <x v="33"/>
    <x v="2"/>
    <x v="2"/>
    <s v="San Francisco"/>
    <x v="1"/>
    <n v="0.60000000000000009"/>
    <x v="10"/>
    <x v="103"/>
    <n v="787.50000000000011"/>
    <n v="0.15"/>
  </r>
  <r>
    <x v="2"/>
    <n v="1128299"/>
    <x v="33"/>
    <x v="2"/>
    <x v="2"/>
    <s v="San Francisco"/>
    <x v="2"/>
    <n v="0.55000000000000004"/>
    <x v="20"/>
    <x v="104"/>
    <n v="1155.0000000000002"/>
    <n v="0.30000000000000004"/>
  </r>
  <r>
    <x v="2"/>
    <n v="1128299"/>
    <x v="33"/>
    <x v="2"/>
    <x v="2"/>
    <s v="San Francisco"/>
    <x v="3"/>
    <n v="0.55000000000000004"/>
    <x v="22"/>
    <x v="105"/>
    <n v="928.125"/>
    <n v="0.24999999999999997"/>
  </r>
  <r>
    <x v="2"/>
    <n v="1128299"/>
    <x v="33"/>
    <x v="2"/>
    <x v="2"/>
    <s v="San Francisco"/>
    <x v="4"/>
    <n v="0.65"/>
    <x v="26"/>
    <x v="106"/>
    <n v="1901.2500000000002"/>
    <n v="0.45000000000000007"/>
  </r>
  <r>
    <x v="2"/>
    <n v="1128299"/>
    <x v="33"/>
    <x v="2"/>
    <x v="2"/>
    <s v="San Francisco"/>
    <x v="5"/>
    <n v="0.70000000000000007"/>
    <x v="20"/>
    <x v="107"/>
    <n v="490.00000000000011"/>
    <n v="0.1"/>
  </r>
  <r>
    <x v="2"/>
    <n v="1128299"/>
    <x v="34"/>
    <x v="2"/>
    <x v="2"/>
    <s v="San Francisco"/>
    <x v="0"/>
    <n v="0.55000000000000004"/>
    <x v="10"/>
    <x v="30"/>
    <n v="1443.7500000000002"/>
    <n v="0.30000000000000004"/>
  </r>
  <r>
    <x v="2"/>
    <n v="1128299"/>
    <x v="34"/>
    <x v="2"/>
    <x v="2"/>
    <s v="San Francisco"/>
    <x v="1"/>
    <n v="0.60000000000000009"/>
    <x v="10"/>
    <x v="103"/>
    <n v="787.50000000000011"/>
    <n v="0.15"/>
  </r>
  <r>
    <x v="2"/>
    <n v="1128299"/>
    <x v="34"/>
    <x v="2"/>
    <x v="2"/>
    <s v="San Francisco"/>
    <x v="2"/>
    <n v="0.55000000000000004"/>
    <x v="27"/>
    <x v="101"/>
    <n v="1196.2500000000002"/>
    <n v="0.30000000000000004"/>
  </r>
  <r>
    <x v="2"/>
    <n v="1128299"/>
    <x v="34"/>
    <x v="2"/>
    <x v="2"/>
    <s v="San Francisco"/>
    <x v="3"/>
    <n v="0.55000000000000004"/>
    <x v="20"/>
    <x v="104"/>
    <n v="962.5"/>
    <n v="0.24999999999999997"/>
  </r>
  <r>
    <x v="2"/>
    <n v="1128299"/>
    <x v="34"/>
    <x v="2"/>
    <x v="2"/>
    <s v="San Francisco"/>
    <x v="4"/>
    <n v="0.65"/>
    <x v="26"/>
    <x v="106"/>
    <n v="1901.2500000000002"/>
    <n v="0.45000000000000007"/>
  </r>
  <r>
    <x v="2"/>
    <n v="1128299"/>
    <x v="34"/>
    <x v="2"/>
    <x v="2"/>
    <s v="San Francisco"/>
    <x v="5"/>
    <n v="0.70000000000000007"/>
    <x v="29"/>
    <x v="102"/>
    <n v="542.50000000000011"/>
    <n v="0.1"/>
  </r>
  <r>
    <x v="2"/>
    <n v="1128299"/>
    <x v="35"/>
    <x v="2"/>
    <x v="2"/>
    <s v="San Francisco"/>
    <x v="0"/>
    <n v="0.55000000000000004"/>
    <x v="18"/>
    <x v="34"/>
    <n v="1608.7500000000002"/>
    <n v="0.30000000000000004"/>
  </r>
  <r>
    <x v="2"/>
    <n v="1128299"/>
    <x v="35"/>
    <x v="2"/>
    <x v="2"/>
    <s v="San Francisco"/>
    <x v="1"/>
    <n v="0.60000000000000009"/>
    <x v="18"/>
    <x v="108"/>
    <n v="877.50000000000011"/>
    <n v="0.15"/>
  </r>
  <r>
    <x v="2"/>
    <n v="1128299"/>
    <x v="35"/>
    <x v="2"/>
    <x v="2"/>
    <s v="San Francisco"/>
    <x v="2"/>
    <n v="0.55000000000000004"/>
    <x v="29"/>
    <x v="100"/>
    <n v="1278.7500000000002"/>
    <n v="0.30000000000000004"/>
  </r>
  <r>
    <x v="2"/>
    <n v="1128299"/>
    <x v="35"/>
    <x v="2"/>
    <x v="2"/>
    <s v="San Francisco"/>
    <x v="3"/>
    <n v="0.55000000000000004"/>
    <x v="29"/>
    <x v="100"/>
    <n v="1065.6249999999998"/>
    <n v="0.24999999999999997"/>
  </r>
  <r>
    <x v="2"/>
    <n v="1128299"/>
    <x v="35"/>
    <x v="2"/>
    <x v="2"/>
    <s v="San Francisco"/>
    <x v="4"/>
    <n v="0.65"/>
    <x v="20"/>
    <x v="109"/>
    <n v="2047.5000000000002"/>
    <n v="0.45000000000000007"/>
  </r>
  <r>
    <x v="2"/>
    <n v="1128299"/>
    <x v="35"/>
    <x v="2"/>
    <x v="2"/>
    <s v="San Francisco"/>
    <x v="5"/>
    <n v="0.70000000000000007"/>
    <x v="9"/>
    <x v="110"/>
    <n v="560.00000000000011"/>
    <n v="0.1"/>
  </r>
  <r>
    <x v="3"/>
    <n v="1189833"/>
    <x v="36"/>
    <x v="2"/>
    <x v="2"/>
    <s v="Los Angeles"/>
    <x v="0"/>
    <n v="0.35"/>
    <x v="20"/>
    <x v="41"/>
    <n v="980"/>
    <n v="0.4"/>
  </r>
  <r>
    <x v="3"/>
    <n v="1189833"/>
    <x v="36"/>
    <x v="2"/>
    <x v="2"/>
    <s v="Los Angeles"/>
    <x v="1"/>
    <n v="0.45"/>
    <x v="20"/>
    <x v="40"/>
    <n v="787.5"/>
    <n v="0.25"/>
  </r>
  <r>
    <x v="3"/>
    <n v="1189833"/>
    <x v="36"/>
    <x v="2"/>
    <x v="2"/>
    <s v="Los Angeles"/>
    <x v="2"/>
    <n v="0.45"/>
    <x v="20"/>
    <x v="40"/>
    <n v="1260"/>
    <n v="0.4"/>
  </r>
  <r>
    <x v="3"/>
    <n v="1189833"/>
    <x v="36"/>
    <x v="2"/>
    <x v="2"/>
    <s v="Los Angeles"/>
    <x v="3"/>
    <n v="0.45"/>
    <x v="21"/>
    <x v="111"/>
    <n v="866.25"/>
    <n v="0.35"/>
  </r>
  <r>
    <x v="3"/>
    <n v="1189833"/>
    <x v="36"/>
    <x v="2"/>
    <x v="2"/>
    <s v="Los Angeles"/>
    <x v="4"/>
    <n v="0.5"/>
    <x v="24"/>
    <x v="54"/>
    <n v="1375"/>
    <n v="0.55000000000000004"/>
  </r>
  <r>
    <x v="3"/>
    <n v="1189833"/>
    <x v="36"/>
    <x v="2"/>
    <x v="2"/>
    <s v="Los Angeles"/>
    <x v="5"/>
    <n v="0.45"/>
    <x v="20"/>
    <x v="40"/>
    <n v="630"/>
    <n v="0.2"/>
  </r>
  <r>
    <x v="3"/>
    <n v="1189833"/>
    <x v="37"/>
    <x v="2"/>
    <x v="2"/>
    <s v="Los Angeles"/>
    <x v="0"/>
    <n v="0.35"/>
    <x v="30"/>
    <x v="48"/>
    <n v="1050"/>
    <n v="0.4"/>
  </r>
  <r>
    <x v="3"/>
    <n v="1189833"/>
    <x v="37"/>
    <x v="2"/>
    <x v="2"/>
    <s v="Los Angeles"/>
    <x v="1"/>
    <n v="0.45"/>
    <x v="26"/>
    <x v="62"/>
    <n v="731.25"/>
    <n v="0.25"/>
  </r>
  <r>
    <x v="3"/>
    <n v="1189833"/>
    <x v="37"/>
    <x v="2"/>
    <x v="2"/>
    <s v="Los Angeles"/>
    <x v="2"/>
    <n v="0.45"/>
    <x v="22"/>
    <x v="112"/>
    <n v="1215"/>
    <n v="0.4"/>
  </r>
  <r>
    <x v="3"/>
    <n v="1189833"/>
    <x v="37"/>
    <x v="2"/>
    <x v="2"/>
    <s v="Los Angeles"/>
    <x v="3"/>
    <n v="0.45"/>
    <x v="28"/>
    <x v="45"/>
    <n v="826.875"/>
    <n v="0.35"/>
  </r>
  <r>
    <x v="3"/>
    <n v="1189833"/>
    <x v="37"/>
    <x v="2"/>
    <x v="2"/>
    <s v="Los Angeles"/>
    <x v="4"/>
    <n v="0.5"/>
    <x v="32"/>
    <x v="39"/>
    <n v="1237.5"/>
    <n v="0.55000000000000004"/>
  </r>
  <r>
    <x v="3"/>
    <n v="1189833"/>
    <x v="37"/>
    <x v="2"/>
    <x v="2"/>
    <s v="Los Angeles"/>
    <x v="5"/>
    <n v="0.45"/>
    <x v="26"/>
    <x v="62"/>
    <n v="585"/>
    <n v="0.2"/>
  </r>
  <r>
    <x v="3"/>
    <n v="1189833"/>
    <x v="38"/>
    <x v="2"/>
    <x v="2"/>
    <s v="Los Angeles"/>
    <x v="0"/>
    <n v="0.35"/>
    <x v="9"/>
    <x v="59"/>
    <n v="1120"/>
    <n v="0.4"/>
  </r>
  <r>
    <x v="3"/>
    <n v="1189833"/>
    <x v="38"/>
    <x v="2"/>
    <x v="2"/>
    <s v="Los Angeles"/>
    <x v="1"/>
    <n v="0.45"/>
    <x v="26"/>
    <x v="62"/>
    <n v="731.25"/>
    <n v="0.25"/>
  </r>
  <r>
    <x v="3"/>
    <n v="1189833"/>
    <x v="38"/>
    <x v="2"/>
    <x v="2"/>
    <s v="Los Angeles"/>
    <x v="2"/>
    <n v="0.45"/>
    <x v="26"/>
    <x v="62"/>
    <n v="1170"/>
    <n v="0.4"/>
  </r>
  <r>
    <x v="3"/>
    <n v="1189833"/>
    <x v="38"/>
    <x v="2"/>
    <x v="2"/>
    <s v="Los Angeles"/>
    <x v="3"/>
    <n v="0.45"/>
    <x v="21"/>
    <x v="111"/>
    <n v="866.25"/>
    <n v="0.35"/>
  </r>
  <r>
    <x v="3"/>
    <n v="1189833"/>
    <x v="38"/>
    <x v="2"/>
    <x v="2"/>
    <s v="Los Angeles"/>
    <x v="4"/>
    <n v="0.5"/>
    <x v="33"/>
    <x v="43"/>
    <n v="1168.75"/>
    <n v="0.55000000000000004"/>
  </r>
  <r>
    <x v="3"/>
    <n v="1189833"/>
    <x v="38"/>
    <x v="2"/>
    <x v="2"/>
    <s v="Los Angeles"/>
    <x v="5"/>
    <n v="0.45"/>
    <x v="23"/>
    <x v="67"/>
    <n v="562.5"/>
    <n v="0.2"/>
  </r>
  <r>
    <x v="3"/>
    <n v="1189833"/>
    <x v="39"/>
    <x v="2"/>
    <x v="2"/>
    <s v="Los Angeles"/>
    <x v="0"/>
    <n v="0.45"/>
    <x v="9"/>
    <x v="11"/>
    <n v="1440"/>
    <n v="0.4"/>
  </r>
  <r>
    <x v="3"/>
    <n v="1189833"/>
    <x v="39"/>
    <x v="2"/>
    <x v="2"/>
    <s v="Los Angeles"/>
    <x v="1"/>
    <n v="0.5"/>
    <x v="25"/>
    <x v="61"/>
    <n v="750"/>
    <n v="0.25"/>
  </r>
  <r>
    <x v="3"/>
    <n v="1189833"/>
    <x v="39"/>
    <x v="2"/>
    <x v="2"/>
    <s v="Los Angeles"/>
    <x v="2"/>
    <n v="0.5"/>
    <x v="23"/>
    <x v="66"/>
    <n v="1250"/>
    <n v="0.4"/>
  </r>
  <r>
    <x v="3"/>
    <n v="1189833"/>
    <x v="39"/>
    <x v="2"/>
    <x v="2"/>
    <s v="Los Angeles"/>
    <x v="3"/>
    <n v="0.45"/>
    <x v="28"/>
    <x v="45"/>
    <n v="826.875"/>
    <n v="0.35"/>
  </r>
  <r>
    <x v="3"/>
    <n v="1189833"/>
    <x v="39"/>
    <x v="2"/>
    <x v="2"/>
    <s v="Los Angeles"/>
    <x v="4"/>
    <n v="0.5"/>
    <x v="33"/>
    <x v="43"/>
    <n v="1168.75"/>
    <n v="0.55000000000000004"/>
  </r>
  <r>
    <x v="3"/>
    <n v="1189833"/>
    <x v="39"/>
    <x v="2"/>
    <x v="2"/>
    <s v="Los Angeles"/>
    <x v="5"/>
    <n v="0.65"/>
    <x v="25"/>
    <x v="87"/>
    <n v="780"/>
    <n v="0.2"/>
  </r>
  <r>
    <x v="3"/>
    <n v="1189833"/>
    <x v="40"/>
    <x v="2"/>
    <x v="2"/>
    <s v="Los Angeles"/>
    <x v="0"/>
    <n v="0.45"/>
    <x v="9"/>
    <x v="11"/>
    <n v="1440"/>
    <n v="0.4"/>
  </r>
  <r>
    <x v="3"/>
    <n v="1189833"/>
    <x v="40"/>
    <x v="2"/>
    <x v="2"/>
    <s v="Los Angeles"/>
    <x v="1"/>
    <n v="0.5"/>
    <x v="26"/>
    <x v="82"/>
    <n v="812.5"/>
    <n v="0.25"/>
  </r>
  <r>
    <x v="3"/>
    <n v="1189833"/>
    <x v="40"/>
    <x v="2"/>
    <x v="2"/>
    <s v="Los Angeles"/>
    <x v="2"/>
    <n v="0.5"/>
    <x v="26"/>
    <x v="82"/>
    <n v="1300"/>
    <n v="0.4"/>
  </r>
  <r>
    <x v="3"/>
    <n v="1189833"/>
    <x v="40"/>
    <x v="2"/>
    <x v="2"/>
    <s v="Los Angeles"/>
    <x v="3"/>
    <n v="0.45"/>
    <x v="21"/>
    <x v="111"/>
    <n v="866.25"/>
    <n v="0.35"/>
  </r>
  <r>
    <x v="3"/>
    <n v="1189833"/>
    <x v="40"/>
    <x v="2"/>
    <x v="2"/>
    <s v="Los Angeles"/>
    <x v="4"/>
    <n v="0.5"/>
    <x v="32"/>
    <x v="39"/>
    <n v="1237.5"/>
    <n v="0.55000000000000004"/>
  </r>
  <r>
    <x v="3"/>
    <n v="1189833"/>
    <x v="40"/>
    <x v="2"/>
    <x v="2"/>
    <s v="Los Angeles"/>
    <x v="5"/>
    <n v="0.65"/>
    <x v="23"/>
    <x v="113"/>
    <n v="812.5"/>
    <n v="0.2"/>
  </r>
  <r>
    <x v="3"/>
    <n v="1189833"/>
    <x v="41"/>
    <x v="2"/>
    <x v="2"/>
    <s v="Los Angeles"/>
    <x v="0"/>
    <n v="0.45"/>
    <x v="3"/>
    <x v="72"/>
    <n v="1620"/>
    <n v="0.4"/>
  </r>
  <r>
    <x v="3"/>
    <n v="1189833"/>
    <x v="41"/>
    <x v="2"/>
    <x v="2"/>
    <s v="Los Angeles"/>
    <x v="1"/>
    <n v="0.5"/>
    <x v="30"/>
    <x v="69"/>
    <n v="937.5"/>
    <n v="0.25"/>
  </r>
  <r>
    <x v="3"/>
    <n v="1189833"/>
    <x v="41"/>
    <x v="2"/>
    <x v="2"/>
    <s v="Los Angeles"/>
    <x v="2"/>
    <n v="0.5"/>
    <x v="30"/>
    <x v="69"/>
    <n v="1500"/>
    <n v="0.4"/>
  </r>
  <r>
    <x v="3"/>
    <n v="1189833"/>
    <x v="41"/>
    <x v="2"/>
    <x v="2"/>
    <s v="Los Angeles"/>
    <x v="3"/>
    <n v="0.45"/>
    <x v="23"/>
    <x v="67"/>
    <n v="984.37499999999989"/>
    <n v="0.35"/>
  </r>
  <r>
    <x v="3"/>
    <n v="1189833"/>
    <x v="41"/>
    <x v="2"/>
    <x v="2"/>
    <s v="Los Angeles"/>
    <x v="4"/>
    <n v="0.5"/>
    <x v="24"/>
    <x v="54"/>
    <n v="1375"/>
    <n v="0.55000000000000004"/>
  </r>
  <r>
    <x v="3"/>
    <n v="1189833"/>
    <x v="41"/>
    <x v="2"/>
    <x v="2"/>
    <s v="Los Angeles"/>
    <x v="5"/>
    <n v="0.65"/>
    <x v="9"/>
    <x v="97"/>
    <n v="1040"/>
    <n v="0.2"/>
  </r>
  <r>
    <x v="3"/>
    <n v="1189833"/>
    <x v="42"/>
    <x v="2"/>
    <x v="2"/>
    <s v="Los Angeles"/>
    <x v="0"/>
    <n v="0.45"/>
    <x v="5"/>
    <x v="60"/>
    <n v="1710"/>
    <n v="0.4"/>
  </r>
  <r>
    <x v="3"/>
    <n v="1189833"/>
    <x v="42"/>
    <x v="2"/>
    <x v="2"/>
    <s v="Los Angeles"/>
    <x v="1"/>
    <n v="0.5"/>
    <x v="9"/>
    <x v="2"/>
    <n v="1000"/>
    <n v="0.25"/>
  </r>
  <r>
    <x v="3"/>
    <n v="1189833"/>
    <x v="42"/>
    <x v="2"/>
    <x v="2"/>
    <s v="Los Angeles"/>
    <x v="2"/>
    <n v="0.5"/>
    <x v="30"/>
    <x v="69"/>
    <n v="1500"/>
    <n v="0.4"/>
  </r>
  <r>
    <x v="3"/>
    <n v="1189833"/>
    <x v="42"/>
    <x v="2"/>
    <x v="2"/>
    <s v="Los Angeles"/>
    <x v="3"/>
    <n v="0.45"/>
    <x v="26"/>
    <x v="62"/>
    <n v="1023.7499999999999"/>
    <n v="0.35"/>
  </r>
  <r>
    <x v="3"/>
    <n v="1189833"/>
    <x v="42"/>
    <x v="2"/>
    <x v="2"/>
    <s v="Los Angeles"/>
    <x v="4"/>
    <n v="0.5"/>
    <x v="20"/>
    <x v="49"/>
    <n v="1925.0000000000002"/>
    <n v="0.55000000000000004"/>
  </r>
  <r>
    <x v="3"/>
    <n v="1189833"/>
    <x v="42"/>
    <x v="2"/>
    <x v="2"/>
    <s v="Los Angeles"/>
    <x v="5"/>
    <n v="0.65"/>
    <x v="20"/>
    <x v="109"/>
    <n v="910"/>
    <n v="0.2"/>
  </r>
  <r>
    <x v="3"/>
    <n v="1189833"/>
    <x v="43"/>
    <x v="2"/>
    <x v="2"/>
    <s v="Los Angeles"/>
    <x v="0"/>
    <n v="0.5"/>
    <x v="3"/>
    <x v="6"/>
    <n v="1800"/>
    <n v="0.4"/>
  </r>
  <r>
    <x v="3"/>
    <n v="1189833"/>
    <x v="43"/>
    <x v="2"/>
    <x v="2"/>
    <s v="Los Angeles"/>
    <x v="1"/>
    <n v="0.55000000000000004"/>
    <x v="2"/>
    <x v="68"/>
    <n v="1168.75"/>
    <n v="0.25"/>
  </r>
  <r>
    <x v="3"/>
    <n v="1189833"/>
    <x v="43"/>
    <x v="2"/>
    <x v="2"/>
    <s v="Los Angeles"/>
    <x v="2"/>
    <n v="0.5"/>
    <x v="27"/>
    <x v="78"/>
    <n v="1450"/>
    <n v="0.4"/>
  </r>
  <r>
    <x v="3"/>
    <n v="1189833"/>
    <x v="43"/>
    <x v="2"/>
    <x v="2"/>
    <s v="Los Angeles"/>
    <x v="3"/>
    <n v="0.5"/>
    <x v="22"/>
    <x v="73"/>
    <n v="1181.25"/>
    <n v="0.35"/>
  </r>
  <r>
    <x v="3"/>
    <n v="1189833"/>
    <x v="43"/>
    <x v="2"/>
    <x v="2"/>
    <s v="Los Angeles"/>
    <x v="4"/>
    <n v="0.6"/>
    <x v="22"/>
    <x v="72"/>
    <n v="2227.5"/>
    <n v="0.55000000000000004"/>
  </r>
  <r>
    <x v="3"/>
    <n v="1189833"/>
    <x v="43"/>
    <x v="2"/>
    <x v="2"/>
    <s v="Los Angeles"/>
    <x v="5"/>
    <n v="0.65"/>
    <x v="26"/>
    <x v="106"/>
    <n v="845"/>
    <n v="0.2"/>
  </r>
  <r>
    <x v="3"/>
    <n v="1189833"/>
    <x v="44"/>
    <x v="2"/>
    <x v="2"/>
    <s v="Los Angeles"/>
    <x v="0"/>
    <n v="0.5"/>
    <x v="2"/>
    <x v="17"/>
    <n v="1700"/>
    <n v="0.4"/>
  </r>
  <r>
    <x v="3"/>
    <n v="1189833"/>
    <x v="44"/>
    <x v="2"/>
    <x v="2"/>
    <s v="Los Angeles"/>
    <x v="1"/>
    <n v="0.55000000000000004"/>
    <x v="2"/>
    <x v="68"/>
    <n v="1168.75"/>
    <n v="0.25"/>
  </r>
  <r>
    <x v="3"/>
    <n v="1189833"/>
    <x v="44"/>
    <x v="2"/>
    <x v="2"/>
    <s v="Los Angeles"/>
    <x v="2"/>
    <n v="0.5"/>
    <x v="20"/>
    <x v="49"/>
    <n v="1400"/>
    <n v="0.4"/>
  </r>
  <r>
    <x v="3"/>
    <n v="1189833"/>
    <x v="44"/>
    <x v="2"/>
    <x v="2"/>
    <s v="Los Angeles"/>
    <x v="3"/>
    <n v="0.5"/>
    <x v="26"/>
    <x v="82"/>
    <n v="1137.5"/>
    <n v="0.35"/>
  </r>
  <r>
    <x v="3"/>
    <n v="1189833"/>
    <x v="44"/>
    <x v="2"/>
    <x v="2"/>
    <s v="Los Angeles"/>
    <x v="4"/>
    <n v="0.6"/>
    <x v="26"/>
    <x v="87"/>
    <n v="2145"/>
    <n v="0.55000000000000004"/>
  </r>
  <r>
    <x v="3"/>
    <n v="1189833"/>
    <x v="44"/>
    <x v="2"/>
    <x v="2"/>
    <s v="Los Angeles"/>
    <x v="5"/>
    <n v="0.65"/>
    <x v="20"/>
    <x v="109"/>
    <n v="910"/>
    <n v="0.2"/>
  </r>
  <r>
    <x v="3"/>
    <n v="1189833"/>
    <x v="45"/>
    <x v="2"/>
    <x v="2"/>
    <s v="Los Angeles"/>
    <x v="0"/>
    <n v="0.5"/>
    <x v="9"/>
    <x v="2"/>
    <n v="1600"/>
    <n v="0.4"/>
  </r>
  <r>
    <x v="3"/>
    <n v="1189833"/>
    <x v="45"/>
    <x v="2"/>
    <x v="2"/>
    <s v="Los Angeles"/>
    <x v="1"/>
    <n v="0.55000000000000004"/>
    <x v="9"/>
    <x v="63"/>
    <n v="1100"/>
    <n v="0.25"/>
  </r>
  <r>
    <x v="3"/>
    <n v="1189833"/>
    <x v="45"/>
    <x v="2"/>
    <x v="2"/>
    <s v="Los Angeles"/>
    <x v="2"/>
    <n v="0.5"/>
    <x v="26"/>
    <x v="82"/>
    <n v="1300"/>
    <n v="0.4"/>
  </r>
  <r>
    <x v="3"/>
    <n v="1189833"/>
    <x v="45"/>
    <x v="2"/>
    <x v="2"/>
    <s v="Los Angeles"/>
    <x v="3"/>
    <n v="0.5"/>
    <x v="23"/>
    <x v="66"/>
    <n v="1093.75"/>
    <n v="0.35"/>
  </r>
  <r>
    <x v="3"/>
    <n v="1189833"/>
    <x v="45"/>
    <x v="2"/>
    <x v="2"/>
    <s v="Los Angeles"/>
    <x v="4"/>
    <n v="0.6"/>
    <x v="25"/>
    <x v="11"/>
    <n v="1980.0000000000002"/>
    <n v="0.55000000000000004"/>
  </r>
  <r>
    <x v="3"/>
    <n v="1189833"/>
    <x v="45"/>
    <x v="2"/>
    <x v="2"/>
    <s v="Los Angeles"/>
    <x v="5"/>
    <n v="0.65"/>
    <x v="26"/>
    <x v="106"/>
    <n v="845"/>
    <n v="0.2"/>
  </r>
  <r>
    <x v="3"/>
    <n v="1189833"/>
    <x v="46"/>
    <x v="2"/>
    <x v="2"/>
    <s v="Los Angeles"/>
    <x v="0"/>
    <n v="0.5"/>
    <x v="6"/>
    <x v="71"/>
    <n v="1650"/>
    <n v="0.4"/>
  </r>
  <r>
    <x v="3"/>
    <n v="1189833"/>
    <x v="46"/>
    <x v="2"/>
    <x v="2"/>
    <s v="Los Angeles"/>
    <x v="1"/>
    <n v="0.55000000000000004"/>
    <x v="6"/>
    <x v="114"/>
    <n v="1134.375"/>
    <n v="0.25"/>
  </r>
  <r>
    <x v="3"/>
    <n v="1189833"/>
    <x v="46"/>
    <x v="2"/>
    <x v="2"/>
    <s v="Los Angeles"/>
    <x v="2"/>
    <n v="0.5"/>
    <x v="22"/>
    <x v="73"/>
    <n v="1350"/>
    <n v="0.4"/>
  </r>
  <r>
    <x v="3"/>
    <n v="1189833"/>
    <x v="46"/>
    <x v="2"/>
    <x v="2"/>
    <s v="Los Angeles"/>
    <x v="3"/>
    <n v="0.5"/>
    <x v="26"/>
    <x v="82"/>
    <n v="1137.5"/>
    <n v="0.35"/>
  </r>
  <r>
    <x v="3"/>
    <n v="1189833"/>
    <x v="46"/>
    <x v="2"/>
    <x v="2"/>
    <s v="Los Angeles"/>
    <x v="4"/>
    <n v="0.6"/>
    <x v="25"/>
    <x v="11"/>
    <n v="1980.0000000000002"/>
    <n v="0.55000000000000004"/>
  </r>
  <r>
    <x v="3"/>
    <n v="1189833"/>
    <x v="46"/>
    <x v="2"/>
    <x v="2"/>
    <s v="Los Angeles"/>
    <x v="5"/>
    <n v="0.65"/>
    <x v="20"/>
    <x v="109"/>
    <n v="910"/>
    <n v="0.2"/>
  </r>
  <r>
    <x v="3"/>
    <n v="1189833"/>
    <x v="47"/>
    <x v="2"/>
    <x v="2"/>
    <s v="Los Angeles"/>
    <x v="0"/>
    <n v="0.5"/>
    <x v="3"/>
    <x v="6"/>
    <n v="1800"/>
    <n v="0.4"/>
  </r>
  <r>
    <x v="3"/>
    <n v="1189833"/>
    <x v="47"/>
    <x v="2"/>
    <x v="2"/>
    <s v="Los Angeles"/>
    <x v="1"/>
    <n v="0.55000000000000004"/>
    <x v="3"/>
    <x v="14"/>
    <n v="1237.5"/>
    <n v="0.25"/>
  </r>
  <r>
    <x v="3"/>
    <n v="1189833"/>
    <x v="47"/>
    <x v="2"/>
    <x v="2"/>
    <s v="Los Angeles"/>
    <x v="2"/>
    <n v="0.5"/>
    <x v="20"/>
    <x v="49"/>
    <n v="1400"/>
    <n v="0.4"/>
  </r>
  <r>
    <x v="3"/>
    <n v="1189833"/>
    <x v="47"/>
    <x v="2"/>
    <x v="2"/>
    <s v="Los Angeles"/>
    <x v="3"/>
    <n v="0.5"/>
    <x v="20"/>
    <x v="49"/>
    <n v="1225"/>
    <n v="0.35"/>
  </r>
  <r>
    <x v="3"/>
    <n v="1189833"/>
    <x v="47"/>
    <x v="2"/>
    <x v="2"/>
    <s v="Los Angeles"/>
    <x v="4"/>
    <n v="0.6"/>
    <x v="23"/>
    <x v="69"/>
    <n v="2062.5"/>
    <n v="0.55000000000000004"/>
  </r>
  <r>
    <x v="3"/>
    <n v="1189833"/>
    <x v="47"/>
    <x v="2"/>
    <x v="2"/>
    <s v="Los Angeles"/>
    <x v="5"/>
    <n v="0.65"/>
    <x v="27"/>
    <x v="84"/>
    <n v="942.5"/>
    <n v="0.2"/>
  </r>
  <r>
    <x v="0"/>
    <n v="1185732"/>
    <x v="36"/>
    <x v="3"/>
    <x v="3"/>
    <s v="Chicago"/>
    <x v="0"/>
    <n v="0.45"/>
    <x v="34"/>
    <x v="115"/>
    <n v="855"/>
    <n v="0.4"/>
  </r>
  <r>
    <x v="0"/>
    <n v="1185732"/>
    <x v="36"/>
    <x v="3"/>
    <x v="3"/>
    <s v="Chicago"/>
    <x v="1"/>
    <n v="0.45"/>
    <x v="35"/>
    <x v="116"/>
    <n v="433.125"/>
    <n v="0.35"/>
  </r>
  <r>
    <x v="0"/>
    <n v="1185732"/>
    <x v="36"/>
    <x v="3"/>
    <x v="3"/>
    <s v="Chicago"/>
    <x v="2"/>
    <n v="0.35000000000000003"/>
    <x v="35"/>
    <x v="117"/>
    <n v="336.875"/>
    <n v="0.35"/>
  </r>
  <r>
    <x v="0"/>
    <n v="1185732"/>
    <x v="36"/>
    <x v="3"/>
    <x v="3"/>
    <s v="Chicago"/>
    <x v="3"/>
    <n v="0.4"/>
    <x v="36"/>
    <x v="118"/>
    <n v="200"/>
    <n v="0.4"/>
  </r>
  <r>
    <x v="0"/>
    <n v="1185732"/>
    <x v="36"/>
    <x v="3"/>
    <x v="3"/>
    <s v="Chicago"/>
    <x v="4"/>
    <n v="0.54999999999999993"/>
    <x v="37"/>
    <x v="119"/>
    <n v="336.87499999999994"/>
    <n v="0.35"/>
  </r>
  <r>
    <x v="0"/>
    <n v="1185732"/>
    <x v="36"/>
    <x v="3"/>
    <x v="3"/>
    <s v="Chicago"/>
    <x v="5"/>
    <n v="0.45"/>
    <x v="35"/>
    <x v="116"/>
    <n v="618.75"/>
    <n v="0.5"/>
  </r>
  <r>
    <x v="0"/>
    <n v="1185732"/>
    <x v="37"/>
    <x v="3"/>
    <x v="3"/>
    <s v="Chicago"/>
    <x v="0"/>
    <n v="0.45"/>
    <x v="28"/>
    <x v="45"/>
    <n v="945"/>
    <n v="0.4"/>
  </r>
  <r>
    <x v="0"/>
    <n v="1185732"/>
    <x v="37"/>
    <x v="3"/>
    <x v="3"/>
    <s v="Chicago"/>
    <x v="1"/>
    <n v="0.45"/>
    <x v="37"/>
    <x v="120"/>
    <n v="275.625"/>
    <n v="0.35"/>
  </r>
  <r>
    <x v="0"/>
    <n v="1185732"/>
    <x v="37"/>
    <x v="3"/>
    <x v="3"/>
    <s v="Chicago"/>
    <x v="2"/>
    <n v="0.35000000000000003"/>
    <x v="38"/>
    <x v="121"/>
    <n v="275.625"/>
    <n v="0.35"/>
  </r>
  <r>
    <x v="0"/>
    <n v="1185732"/>
    <x v="37"/>
    <x v="3"/>
    <x v="3"/>
    <s v="Chicago"/>
    <x v="3"/>
    <n v="0.4"/>
    <x v="39"/>
    <x v="122"/>
    <n v="160"/>
    <n v="0.4"/>
  </r>
  <r>
    <x v="0"/>
    <n v="1185732"/>
    <x v="37"/>
    <x v="3"/>
    <x v="3"/>
    <s v="Chicago"/>
    <x v="4"/>
    <n v="0.54999999999999993"/>
    <x v="37"/>
    <x v="119"/>
    <n v="336.87499999999994"/>
    <n v="0.35"/>
  </r>
  <r>
    <x v="0"/>
    <n v="1185732"/>
    <x v="37"/>
    <x v="3"/>
    <x v="3"/>
    <s v="Chicago"/>
    <x v="5"/>
    <n v="0.45"/>
    <x v="35"/>
    <x v="116"/>
    <n v="618.75"/>
    <n v="0.5"/>
  </r>
  <r>
    <x v="0"/>
    <n v="1185732"/>
    <x v="38"/>
    <x v="3"/>
    <x v="3"/>
    <s v="Chicago"/>
    <x v="0"/>
    <n v="0.5"/>
    <x v="40"/>
    <x v="111"/>
    <n v="990"/>
    <n v="0.4"/>
  </r>
  <r>
    <x v="0"/>
    <n v="1185732"/>
    <x v="38"/>
    <x v="3"/>
    <x v="3"/>
    <s v="Chicago"/>
    <x v="1"/>
    <n v="0.5"/>
    <x v="41"/>
    <x v="123"/>
    <n v="350"/>
    <n v="0.35"/>
  </r>
  <r>
    <x v="0"/>
    <n v="1185732"/>
    <x v="38"/>
    <x v="3"/>
    <x v="3"/>
    <s v="Chicago"/>
    <x v="2"/>
    <n v="0.4"/>
    <x v="38"/>
    <x v="124"/>
    <n v="315"/>
    <n v="0.35"/>
  </r>
  <r>
    <x v="0"/>
    <n v="1185732"/>
    <x v="38"/>
    <x v="3"/>
    <x v="3"/>
    <s v="Chicago"/>
    <x v="3"/>
    <n v="0.45"/>
    <x v="42"/>
    <x v="125"/>
    <n v="135"/>
    <n v="0.4"/>
  </r>
  <r>
    <x v="0"/>
    <n v="1185732"/>
    <x v="38"/>
    <x v="3"/>
    <x v="3"/>
    <s v="Chicago"/>
    <x v="4"/>
    <n v="0.6"/>
    <x v="36"/>
    <x v="126"/>
    <n v="262.5"/>
    <n v="0.35"/>
  </r>
  <r>
    <x v="0"/>
    <n v="1185732"/>
    <x v="38"/>
    <x v="3"/>
    <x v="3"/>
    <s v="Chicago"/>
    <x v="5"/>
    <n v="0.5"/>
    <x v="38"/>
    <x v="127"/>
    <n v="562.5"/>
    <n v="0.5"/>
  </r>
  <r>
    <x v="0"/>
    <n v="1185732"/>
    <x v="39"/>
    <x v="3"/>
    <x v="3"/>
    <s v="Chicago"/>
    <x v="0"/>
    <n v="0.5"/>
    <x v="32"/>
    <x v="39"/>
    <n v="900"/>
    <n v="0.4"/>
  </r>
  <r>
    <x v="0"/>
    <n v="1185732"/>
    <x v="39"/>
    <x v="3"/>
    <x v="3"/>
    <s v="Chicago"/>
    <x v="1"/>
    <n v="0.5"/>
    <x v="43"/>
    <x v="126"/>
    <n v="262.5"/>
    <n v="0.35"/>
  </r>
  <r>
    <x v="0"/>
    <n v="1185732"/>
    <x v="39"/>
    <x v="3"/>
    <x v="3"/>
    <s v="Chicago"/>
    <x v="2"/>
    <n v="0.4"/>
    <x v="43"/>
    <x v="128"/>
    <n v="210"/>
    <n v="0.35"/>
  </r>
  <r>
    <x v="0"/>
    <n v="1185732"/>
    <x v="39"/>
    <x v="3"/>
    <x v="3"/>
    <s v="Chicago"/>
    <x v="3"/>
    <n v="0.45"/>
    <x v="42"/>
    <x v="125"/>
    <n v="135"/>
    <n v="0.4"/>
  </r>
  <r>
    <x v="0"/>
    <n v="1185732"/>
    <x v="39"/>
    <x v="3"/>
    <x v="3"/>
    <s v="Chicago"/>
    <x v="4"/>
    <n v="0.6"/>
    <x v="39"/>
    <x v="128"/>
    <n v="210"/>
    <n v="0.35"/>
  </r>
  <r>
    <x v="0"/>
    <n v="1185732"/>
    <x v="39"/>
    <x v="3"/>
    <x v="3"/>
    <s v="Chicago"/>
    <x v="5"/>
    <n v="0.5"/>
    <x v="38"/>
    <x v="127"/>
    <n v="562.5"/>
    <n v="0.5"/>
  </r>
  <r>
    <x v="0"/>
    <n v="1185732"/>
    <x v="40"/>
    <x v="3"/>
    <x v="3"/>
    <s v="Chicago"/>
    <x v="0"/>
    <n v="0.6"/>
    <x v="40"/>
    <x v="129"/>
    <n v="1188"/>
    <n v="0.4"/>
  </r>
  <r>
    <x v="0"/>
    <n v="1185732"/>
    <x v="40"/>
    <x v="3"/>
    <x v="3"/>
    <s v="Chicago"/>
    <x v="1"/>
    <n v="0.55000000000000004"/>
    <x v="41"/>
    <x v="130"/>
    <n v="385"/>
    <n v="0.35"/>
  </r>
  <r>
    <x v="0"/>
    <n v="1185732"/>
    <x v="40"/>
    <x v="3"/>
    <x v="3"/>
    <s v="Chicago"/>
    <x v="2"/>
    <n v="0.5"/>
    <x v="37"/>
    <x v="131"/>
    <n v="306.25"/>
    <n v="0.35"/>
  </r>
  <r>
    <x v="0"/>
    <n v="1185732"/>
    <x v="40"/>
    <x v="3"/>
    <x v="3"/>
    <s v="Chicago"/>
    <x v="3"/>
    <n v="0.5"/>
    <x v="39"/>
    <x v="118"/>
    <n v="200"/>
    <n v="0.4"/>
  </r>
  <r>
    <x v="0"/>
    <n v="1185732"/>
    <x v="40"/>
    <x v="3"/>
    <x v="3"/>
    <s v="Chicago"/>
    <x v="4"/>
    <n v="0.6"/>
    <x v="36"/>
    <x v="126"/>
    <n v="262.5"/>
    <n v="0.35"/>
  </r>
  <r>
    <x v="0"/>
    <n v="1185732"/>
    <x v="40"/>
    <x v="3"/>
    <x v="3"/>
    <s v="Chicago"/>
    <x v="5"/>
    <n v="0.65"/>
    <x v="44"/>
    <x v="132"/>
    <n v="812.5"/>
    <n v="0.5"/>
  </r>
  <r>
    <x v="0"/>
    <n v="1185732"/>
    <x v="41"/>
    <x v="3"/>
    <x v="3"/>
    <s v="Chicago"/>
    <x v="0"/>
    <n v="0.5"/>
    <x v="24"/>
    <x v="54"/>
    <n v="1000"/>
    <n v="0.4"/>
  </r>
  <r>
    <x v="0"/>
    <n v="1185732"/>
    <x v="41"/>
    <x v="3"/>
    <x v="3"/>
    <s v="Chicago"/>
    <x v="1"/>
    <n v="0.45000000000000007"/>
    <x v="44"/>
    <x v="133"/>
    <n v="393.75000000000006"/>
    <n v="0.35"/>
  </r>
  <r>
    <x v="0"/>
    <n v="1185732"/>
    <x v="41"/>
    <x v="3"/>
    <x v="3"/>
    <s v="Chicago"/>
    <x v="2"/>
    <n v="0.4"/>
    <x v="41"/>
    <x v="134"/>
    <n v="280"/>
    <n v="0.35"/>
  </r>
  <r>
    <x v="0"/>
    <n v="1185732"/>
    <x v="41"/>
    <x v="3"/>
    <x v="3"/>
    <s v="Chicago"/>
    <x v="3"/>
    <n v="0.4"/>
    <x v="37"/>
    <x v="135"/>
    <n v="280"/>
    <n v="0.4"/>
  </r>
  <r>
    <x v="0"/>
    <n v="1185732"/>
    <x v="41"/>
    <x v="3"/>
    <x v="3"/>
    <s v="Chicago"/>
    <x v="4"/>
    <n v="0.5"/>
    <x v="37"/>
    <x v="131"/>
    <n v="306.25"/>
    <n v="0.35"/>
  </r>
  <r>
    <x v="0"/>
    <n v="1185732"/>
    <x v="41"/>
    <x v="3"/>
    <x v="3"/>
    <s v="Chicago"/>
    <x v="5"/>
    <n v="0.55000000000000004"/>
    <x v="45"/>
    <x v="136"/>
    <n v="962.50000000000011"/>
    <n v="0.5"/>
  </r>
  <r>
    <x v="0"/>
    <n v="1185732"/>
    <x v="42"/>
    <x v="3"/>
    <x v="3"/>
    <s v="Chicago"/>
    <x v="0"/>
    <n v="0.5"/>
    <x v="31"/>
    <x v="79"/>
    <n v="1150"/>
    <n v="0.4"/>
  </r>
  <r>
    <x v="0"/>
    <n v="1185732"/>
    <x v="42"/>
    <x v="3"/>
    <x v="3"/>
    <s v="Chicago"/>
    <x v="1"/>
    <n v="0.45000000000000007"/>
    <x v="46"/>
    <x v="137"/>
    <n v="511.87500000000006"/>
    <n v="0.35"/>
  </r>
  <r>
    <x v="0"/>
    <n v="1185732"/>
    <x v="42"/>
    <x v="3"/>
    <x v="3"/>
    <s v="Chicago"/>
    <x v="2"/>
    <n v="0.4"/>
    <x v="44"/>
    <x v="123"/>
    <n v="350"/>
    <n v="0.35"/>
  </r>
  <r>
    <x v="0"/>
    <n v="1185732"/>
    <x v="42"/>
    <x v="3"/>
    <x v="3"/>
    <s v="Chicago"/>
    <x v="3"/>
    <n v="0.4"/>
    <x v="41"/>
    <x v="134"/>
    <n v="320"/>
    <n v="0.4"/>
  </r>
  <r>
    <x v="0"/>
    <n v="1185732"/>
    <x v="42"/>
    <x v="3"/>
    <x v="3"/>
    <s v="Chicago"/>
    <x v="4"/>
    <n v="0.5"/>
    <x v="38"/>
    <x v="127"/>
    <n v="393.75"/>
    <n v="0.35"/>
  </r>
  <r>
    <x v="0"/>
    <n v="1185732"/>
    <x v="42"/>
    <x v="3"/>
    <x v="3"/>
    <s v="Chicago"/>
    <x v="5"/>
    <n v="0.55000000000000004"/>
    <x v="47"/>
    <x v="42"/>
    <n v="1100"/>
    <n v="0.5"/>
  </r>
  <r>
    <x v="0"/>
    <n v="1185732"/>
    <x v="43"/>
    <x v="3"/>
    <x v="3"/>
    <s v="Chicago"/>
    <x v="0"/>
    <n v="0.5"/>
    <x v="21"/>
    <x v="80"/>
    <n v="1100"/>
    <n v="0.4"/>
  </r>
  <r>
    <x v="0"/>
    <n v="1185732"/>
    <x v="43"/>
    <x v="3"/>
    <x v="3"/>
    <s v="Chicago"/>
    <x v="1"/>
    <n v="0.45000000000000007"/>
    <x v="46"/>
    <x v="137"/>
    <n v="511.87500000000006"/>
    <n v="0.35"/>
  </r>
  <r>
    <x v="0"/>
    <n v="1185732"/>
    <x v="43"/>
    <x v="3"/>
    <x v="3"/>
    <s v="Chicago"/>
    <x v="2"/>
    <n v="0.4"/>
    <x v="44"/>
    <x v="123"/>
    <n v="350"/>
    <n v="0.35"/>
  </r>
  <r>
    <x v="0"/>
    <n v="1185732"/>
    <x v="43"/>
    <x v="3"/>
    <x v="3"/>
    <s v="Chicago"/>
    <x v="3"/>
    <n v="0.4"/>
    <x v="38"/>
    <x v="124"/>
    <n v="360"/>
    <n v="0.4"/>
  </r>
  <r>
    <x v="0"/>
    <n v="1185732"/>
    <x v="43"/>
    <x v="3"/>
    <x v="3"/>
    <s v="Chicago"/>
    <x v="4"/>
    <n v="0.5"/>
    <x v="41"/>
    <x v="123"/>
    <n v="350"/>
    <n v="0.35"/>
  </r>
  <r>
    <x v="0"/>
    <n v="1185732"/>
    <x v="43"/>
    <x v="3"/>
    <x v="3"/>
    <s v="Chicago"/>
    <x v="5"/>
    <n v="0.55000000000000004"/>
    <x v="48"/>
    <x v="138"/>
    <n v="1031.25"/>
    <n v="0.5"/>
  </r>
  <r>
    <x v="0"/>
    <n v="1185732"/>
    <x v="44"/>
    <x v="3"/>
    <x v="3"/>
    <s v="Chicago"/>
    <x v="0"/>
    <n v="0.5"/>
    <x v="24"/>
    <x v="54"/>
    <n v="1000"/>
    <n v="0.4"/>
  </r>
  <r>
    <x v="0"/>
    <n v="1185732"/>
    <x v="44"/>
    <x v="3"/>
    <x v="3"/>
    <s v="Chicago"/>
    <x v="1"/>
    <n v="0.45000000000000007"/>
    <x v="49"/>
    <x v="139"/>
    <n v="472.50000000000006"/>
    <n v="0.35"/>
  </r>
  <r>
    <x v="0"/>
    <n v="1185732"/>
    <x v="44"/>
    <x v="3"/>
    <x v="3"/>
    <s v="Chicago"/>
    <x v="2"/>
    <n v="0.4"/>
    <x v="41"/>
    <x v="134"/>
    <n v="280"/>
    <n v="0.35"/>
  </r>
  <r>
    <x v="0"/>
    <n v="1185732"/>
    <x v="44"/>
    <x v="3"/>
    <x v="3"/>
    <s v="Chicago"/>
    <x v="3"/>
    <n v="0.4"/>
    <x v="37"/>
    <x v="135"/>
    <n v="280"/>
    <n v="0.4"/>
  </r>
  <r>
    <x v="0"/>
    <n v="1185732"/>
    <x v="44"/>
    <x v="3"/>
    <x v="3"/>
    <s v="Chicago"/>
    <x v="4"/>
    <n v="0.5"/>
    <x v="37"/>
    <x v="131"/>
    <n v="306.25"/>
    <n v="0.35"/>
  </r>
  <r>
    <x v="0"/>
    <n v="1185732"/>
    <x v="44"/>
    <x v="3"/>
    <x v="3"/>
    <s v="Chicago"/>
    <x v="5"/>
    <n v="0.55000000000000004"/>
    <x v="44"/>
    <x v="140"/>
    <n v="687.5"/>
    <n v="0.5"/>
  </r>
  <r>
    <x v="0"/>
    <n v="1185732"/>
    <x v="45"/>
    <x v="3"/>
    <x v="3"/>
    <s v="Chicago"/>
    <x v="0"/>
    <n v="0.6"/>
    <x v="33"/>
    <x v="141"/>
    <n v="1020"/>
    <n v="0.4"/>
  </r>
  <r>
    <x v="0"/>
    <n v="1185732"/>
    <x v="45"/>
    <x v="3"/>
    <x v="3"/>
    <s v="Chicago"/>
    <x v="1"/>
    <n v="0.5"/>
    <x v="44"/>
    <x v="142"/>
    <n v="437.5"/>
    <n v="0.35"/>
  </r>
  <r>
    <x v="0"/>
    <n v="1185732"/>
    <x v="45"/>
    <x v="3"/>
    <x v="3"/>
    <s v="Chicago"/>
    <x v="2"/>
    <n v="0.5"/>
    <x v="43"/>
    <x v="126"/>
    <n v="262.5"/>
    <n v="0.35"/>
  </r>
  <r>
    <x v="0"/>
    <n v="1185732"/>
    <x v="45"/>
    <x v="3"/>
    <x v="3"/>
    <s v="Chicago"/>
    <x v="3"/>
    <n v="0.5"/>
    <x v="36"/>
    <x v="143"/>
    <n v="250"/>
    <n v="0.4"/>
  </r>
  <r>
    <x v="0"/>
    <n v="1185732"/>
    <x v="45"/>
    <x v="3"/>
    <x v="3"/>
    <s v="Chicago"/>
    <x v="4"/>
    <n v="0.6"/>
    <x v="36"/>
    <x v="126"/>
    <n v="262.5"/>
    <n v="0.35"/>
  </r>
  <r>
    <x v="0"/>
    <n v="1185732"/>
    <x v="45"/>
    <x v="3"/>
    <x v="3"/>
    <s v="Chicago"/>
    <x v="5"/>
    <n v="0.64999999999999991"/>
    <x v="44"/>
    <x v="144"/>
    <n v="812.49999999999989"/>
    <n v="0.5"/>
  </r>
  <r>
    <x v="0"/>
    <n v="1185732"/>
    <x v="46"/>
    <x v="3"/>
    <x v="3"/>
    <s v="Chicago"/>
    <x v="0"/>
    <n v="0.6"/>
    <x v="47"/>
    <x v="50"/>
    <n v="960"/>
    <n v="0.4"/>
  </r>
  <r>
    <x v="0"/>
    <n v="1185732"/>
    <x v="46"/>
    <x v="3"/>
    <x v="3"/>
    <s v="Chicago"/>
    <x v="1"/>
    <n v="0.5"/>
    <x v="44"/>
    <x v="142"/>
    <n v="437.5"/>
    <n v="0.35"/>
  </r>
  <r>
    <x v="0"/>
    <n v="1185732"/>
    <x v="46"/>
    <x v="3"/>
    <x v="3"/>
    <s v="Chicago"/>
    <x v="2"/>
    <n v="0.5"/>
    <x v="50"/>
    <x v="145"/>
    <n v="341.25"/>
    <n v="0.35"/>
  </r>
  <r>
    <x v="0"/>
    <n v="1185732"/>
    <x v="46"/>
    <x v="3"/>
    <x v="3"/>
    <s v="Chicago"/>
    <x v="3"/>
    <n v="0.5"/>
    <x v="37"/>
    <x v="131"/>
    <n v="350"/>
    <n v="0.4"/>
  </r>
  <r>
    <x v="0"/>
    <n v="1185732"/>
    <x v="46"/>
    <x v="3"/>
    <x v="3"/>
    <s v="Chicago"/>
    <x v="4"/>
    <n v="0.6"/>
    <x v="43"/>
    <x v="124"/>
    <n v="315"/>
    <n v="0.35"/>
  </r>
  <r>
    <x v="0"/>
    <n v="1185732"/>
    <x v="46"/>
    <x v="3"/>
    <x v="3"/>
    <s v="Chicago"/>
    <x v="5"/>
    <n v="0.64999999999999991"/>
    <x v="44"/>
    <x v="144"/>
    <n v="812.49999999999989"/>
    <n v="0.5"/>
  </r>
  <r>
    <x v="0"/>
    <n v="1185732"/>
    <x v="47"/>
    <x v="3"/>
    <x v="3"/>
    <s v="Chicago"/>
    <x v="0"/>
    <n v="0.6"/>
    <x v="24"/>
    <x v="61"/>
    <n v="1200"/>
    <n v="0.4"/>
  </r>
  <r>
    <x v="0"/>
    <n v="1185732"/>
    <x v="47"/>
    <x v="3"/>
    <x v="3"/>
    <s v="Chicago"/>
    <x v="1"/>
    <n v="0.5"/>
    <x v="49"/>
    <x v="146"/>
    <n v="525"/>
    <n v="0.35"/>
  </r>
  <r>
    <x v="0"/>
    <n v="1185732"/>
    <x v="47"/>
    <x v="3"/>
    <x v="3"/>
    <s v="Chicago"/>
    <x v="2"/>
    <n v="0.5"/>
    <x v="44"/>
    <x v="142"/>
    <n v="437.5"/>
    <n v="0.35"/>
  </r>
  <r>
    <x v="0"/>
    <n v="1185732"/>
    <x v="47"/>
    <x v="3"/>
    <x v="3"/>
    <s v="Chicago"/>
    <x v="3"/>
    <n v="0.5"/>
    <x v="41"/>
    <x v="123"/>
    <n v="400"/>
    <n v="0.4"/>
  </r>
  <r>
    <x v="0"/>
    <n v="1185732"/>
    <x v="47"/>
    <x v="3"/>
    <x v="3"/>
    <s v="Chicago"/>
    <x v="4"/>
    <n v="0.6"/>
    <x v="41"/>
    <x v="147"/>
    <n v="420"/>
    <n v="0.35"/>
  </r>
  <r>
    <x v="0"/>
    <n v="1185732"/>
    <x v="47"/>
    <x v="3"/>
    <x v="3"/>
    <s v="Chicago"/>
    <x v="5"/>
    <n v="0.64999999999999991"/>
    <x v="49"/>
    <x v="148"/>
    <n v="974.99999999999989"/>
    <n v="0.5"/>
  </r>
  <r>
    <x v="1"/>
    <n v="1197831"/>
    <x v="12"/>
    <x v="1"/>
    <x v="1"/>
    <s v="Dallas"/>
    <x v="0"/>
    <n v="0.2"/>
    <x v="27"/>
    <x v="149"/>
    <n v="435"/>
    <n v="0.3"/>
  </r>
  <r>
    <x v="1"/>
    <n v="1197831"/>
    <x v="12"/>
    <x v="1"/>
    <x v="1"/>
    <s v="Dallas"/>
    <x v="1"/>
    <n v="0.3"/>
    <x v="27"/>
    <x v="150"/>
    <n v="652.5"/>
    <n v="0.3"/>
  </r>
  <r>
    <x v="1"/>
    <n v="1197831"/>
    <x v="12"/>
    <x v="1"/>
    <x v="1"/>
    <s v="Dallas"/>
    <x v="2"/>
    <n v="0.3"/>
    <x v="28"/>
    <x v="151"/>
    <n v="472.5"/>
    <n v="0.3"/>
  </r>
  <r>
    <x v="1"/>
    <n v="1197831"/>
    <x v="12"/>
    <x v="1"/>
    <x v="1"/>
    <s v="Dallas"/>
    <x v="3"/>
    <n v="0.35"/>
    <x v="28"/>
    <x v="152"/>
    <n v="735"/>
    <n v="0.4"/>
  </r>
  <r>
    <x v="1"/>
    <n v="1197831"/>
    <x v="12"/>
    <x v="1"/>
    <x v="1"/>
    <s v="Dallas"/>
    <x v="4"/>
    <n v="0.4"/>
    <x v="48"/>
    <x v="146"/>
    <n v="375"/>
    <n v="0.25"/>
  </r>
  <r>
    <x v="1"/>
    <n v="1197831"/>
    <x v="12"/>
    <x v="1"/>
    <x v="1"/>
    <s v="Dallas"/>
    <x v="5"/>
    <n v="0.35"/>
    <x v="28"/>
    <x v="152"/>
    <n v="826.87499999999989"/>
    <n v="0.45"/>
  </r>
  <r>
    <x v="1"/>
    <n v="1197831"/>
    <x v="13"/>
    <x v="1"/>
    <x v="1"/>
    <s v="Dallas"/>
    <x v="0"/>
    <n v="0.25"/>
    <x v="22"/>
    <x v="153"/>
    <n v="506.25"/>
    <n v="0.3"/>
  </r>
  <r>
    <x v="1"/>
    <n v="1197831"/>
    <x v="13"/>
    <x v="1"/>
    <x v="1"/>
    <s v="Dallas"/>
    <x v="1"/>
    <n v="0.35"/>
    <x v="26"/>
    <x v="154"/>
    <n v="682.5"/>
    <n v="0.3"/>
  </r>
  <r>
    <x v="1"/>
    <n v="1197831"/>
    <x v="13"/>
    <x v="1"/>
    <x v="1"/>
    <s v="Dallas"/>
    <x v="2"/>
    <n v="0.35"/>
    <x v="34"/>
    <x v="155"/>
    <n v="498.75"/>
    <n v="0.3"/>
  </r>
  <r>
    <x v="1"/>
    <n v="1197831"/>
    <x v="13"/>
    <x v="1"/>
    <x v="1"/>
    <s v="Dallas"/>
    <x v="3"/>
    <n v="0.35"/>
    <x v="33"/>
    <x v="156"/>
    <n v="595"/>
    <n v="0.4"/>
  </r>
  <r>
    <x v="1"/>
    <n v="1197831"/>
    <x v="13"/>
    <x v="1"/>
    <x v="1"/>
    <s v="Dallas"/>
    <x v="4"/>
    <n v="0.4"/>
    <x v="49"/>
    <x v="147"/>
    <n v="300"/>
    <n v="0.25"/>
  </r>
  <r>
    <x v="1"/>
    <n v="1197831"/>
    <x v="13"/>
    <x v="1"/>
    <x v="1"/>
    <s v="Dallas"/>
    <x v="5"/>
    <n v="0.35"/>
    <x v="24"/>
    <x v="157"/>
    <n v="787.5"/>
    <n v="0.45"/>
  </r>
  <r>
    <x v="1"/>
    <n v="1197831"/>
    <x v="14"/>
    <x v="1"/>
    <x v="1"/>
    <s v="Dallas"/>
    <x v="0"/>
    <n v="0.3"/>
    <x v="22"/>
    <x v="158"/>
    <n v="708.75"/>
    <n v="0.35"/>
  </r>
  <r>
    <x v="1"/>
    <n v="1197831"/>
    <x v="14"/>
    <x v="1"/>
    <x v="1"/>
    <s v="Dallas"/>
    <x v="1"/>
    <n v="0.4"/>
    <x v="22"/>
    <x v="52"/>
    <n v="944.99999999999989"/>
    <n v="0.35"/>
  </r>
  <r>
    <x v="1"/>
    <n v="1197831"/>
    <x v="14"/>
    <x v="1"/>
    <x v="1"/>
    <s v="Dallas"/>
    <x v="2"/>
    <n v="0.3"/>
    <x v="24"/>
    <x v="146"/>
    <n v="525"/>
    <n v="0.35"/>
  </r>
  <r>
    <x v="1"/>
    <n v="1197831"/>
    <x v="14"/>
    <x v="1"/>
    <x v="1"/>
    <s v="Dallas"/>
    <x v="3"/>
    <n v="0.35000000000000003"/>
    <x v="47"/>
    <x v="159"/>
    <n v="630.00000000000011"/>
    <n v="0.45"/>
  </r>
  <r>
    <x v="1"/>
    <n v="1197831"/>
    <x v="14"/>
    <x v="1"/>
    <x v="1"/>
    <s v="Dallas"/>
    <x v="4"/>
    <n v="0.4"/>
    <x v="49"/>
    <x v="147"/>
    <n v="360"/>
    <n v="0.3"/>
  </r>
  <r>
    <x v="1"/>
    <n v="1197831"/>
    <x v="14"/>
    <x v="1"/>
    <x v="1"/>
    <s v="Dallas"/>
    <x v="5"/>
    <n v="0.35000000000000003"/>
    <x v="32"/>
    <x v="160"/>
    <n v="787.50000000000011"/>
    <n v="0.5"/>
  </r>
  <r>
    <x v="1"/>
    <n v="1197831"/>
    <x v="15"/>
    <x v="1"/>
    <x v="1"/>
    <s v="Dallas"/>
    <x v="0"/>
    <n v="0.19999999999999998"/>
    <x v="20"/>
    <x v="161"/>
    <n v="489.99999999999989"/>
    <n v="0.35"/>
  </r>
  <r>
    <x v="1"/>
    <n v="1197831"/>
    <x v="15"/>
    <x v="1"/>
    <x v="1"/>
    <s v="Dallas"/>
    <x v="1"/>
    <n v="0.30000000000000004"/>
    <x v="20"/>
    <x v="162"/>
    <n v="735.00000000000011"/>
    <n v="0.35"/>
  </r>
  <r>
    <x v="1"/>
    <n v="1197831"/>
    <x v="15"/>
    <x v="1"/>
    <x v="1"/>
    <s v="Dallas"/>
    <x v="2"/>
    <n v="0.24999999999999997"/>
    <x v="28"/>
    <x v="163"/>
    <n v="459.37499999999989"/>
    <n v="0.35"/>
  </r>
  <r>
    <x v="1"/>
    <n v="1197831"/>
    <x v="15"/>
    <x v="1"/>
    <x v="1"/>
    <s v="Dallas"/>
    <x v="3"/>
    <n v="0.30000000000000004"/>
    <x v="33"/>
    <x v="164"/>
    <n v="573.75000000000011"/>
    <n v="0.45"/>
  </r>
  <r>
    <x v="1"/>
    <n v="1197831"/>
    <x v="15"/>
    <x v="1"/>
    <x v="1"/>
    <s v="Dallas"/>
    <x v="4"/>
    <n v="0.35"/>
    <x v="46"/>
    <x v="165"/>
    <n v="341.25"/>
    <n v="0.3"/>
  </r>
  <r>
    <x v="1"/>
    <n v="1197831"/>
    <x v="15"/>
    <x v="1"/>
    <x v="1"/>
    <s v="Dallas"/>
    <x v="5"/>
    <n v="0.30000000000000004"/>
    <x v="25"/>
    <x v="166"/>
    <n v="900.00000000000011"/>
    <n v="0.5"/>
  </r>
  <r>
    <x v="1"/>
    <n v="1197831"/>
    <x v="16"/>
    <x v="1"/>
    <x v="1"/>
    <s v="Dallas"/>
    <x v="0"/>
    <n v="0.19999999999999998"/>
    <x v="30"/>
    <x v="167"/>
    <n v="524.99999999999989"/>
    <n v="0.35"/>
  </r>
  <r>
    <x v="1"/>
    <n v="1197831"/>
    <x v="16"/>
    <x v="1"/>
    <x v="1"/>
    <s v="Dallas"/>
    <x v="1"/>
    <n v="0.30000000000000004"/>
    <x v="29"/>
    <x v="168"/>
    <n v="813.75000000000011"/>
    <n v="0.35"/>
  </r>
  <r>
    <x v="1"/>
    <n v="1197831"/>
    <x v="16"/>
    <x v="1"/>
    <x v="1"/>
    <s v="Dallas"/>
    <x v="2"/>
    <n v="0.24999999999999997"/>
    <x v="23"/>
    <x v="169"/>
    <n v="546.87499999999989"/>
    <n v="0.35"/>
  </r>
  <r>
    <x v="1"/>
    <n v="1197831"/>
    <x v="16"/>
    <x v="1"/>
    <x v="1"/>
    <s v="Dallas"/>
    <x v="3"/>
    <n v="0.35000000000000003"/>
    <x v="21"/>
    <x v="136"/>
    <n v="866.25000000000011"/>
    <n v="0.45"/>
  </r>
  <r>
    <x v="1"/>
    <n v="1197831"/>
    <x v="16"/>
    <x v="1"/>
    <x v="1"/>
    <s v="Dallas"/>
    <x v="4"/>
    <n v="0.5"/>
    <x v="32"/>
    <x v="39"/>
    <n v="675"/>
    <n v="0.3"/>
  </r>
  <r>
    <x v="1"/>
    <n v="1197831"/>
    <x v="16"/>
    <x v="1"/>
    <x v="1"/>
    <s v="Dallas"/>
    <x v="5"/>
    <n v="0.45"/>
    <x v="9"/>
    <x v="11"/>
    <n v="1800"/>
    <n v="0.5"/>
  </r>
  <r>
    <x v="1"/>
    <n v="1197831"/>
    <x v="17"/>
    <x v="1"/>
    <x v="1"/>
    <s v="Dallas"/>
    <x v="0"/>
    <n v="0.45"/>
    <x v="9"/>
    <x v="11"/>
    <n v="1260"/>
    <n v="0.35"/>
  </r>
  <r>
    <x v="1"/>
    <n v="1197831"/>
    <x v="17"/>
    <x v="1"/>
    <x v="1"/>
    <s v="Dallas"/>
    <x v="1"/>
    <n v="0.5"/>
    <x v="9"/>
    <x v="2"/>
    <n v="1400"/>
    <n v="0.35"/>
  </r>
  <r>
    <x v="1"/>
    <n v="1197831"/>
    <x v="17"/>
    <x v="1"/>
    <x v="1"/>
    <s v="Dallas"/>
    <x v="2"/>
    <n v="0.45"/>
    <x v="26"/>
    <x v="62"/>
    <n v="1023.7499999999999"/>
    <n v="0.35"/>
  </r>
  <r>
    <x v="1"/>
    <n v="1197831"/>
    <x v="17"/>
    <x v="1"/>
    <x v="1"/>
    <s v="Dallas"/>
    <x v="3"/>
    <n v="0.45"/>
    <x v="25"/>
    <x v="52"/>
    <n v="1215"/>
    <n v="0.45"/>
  </r>
  <r>
    <x v="1"/>
    <n v="1197831"/>
    <x v="17"/>
    <x v="1"/>
    <x v="1"/>
    <s v="Dallas"/>
    <x v="4"/>
    <n v="0.5"/>
    <x v="24"/>
    <x v="54"/>
    <n v="750"/>
    <n v="0.3"/>
  </r>
  <r>
    <x v="1"/>
    <n v="1197831"/>
    <x v="17"/>
    <x v="1"/>
    <x v="1"/>
    <s v="Dallas"/>
    <x v="5"/>
    <n v="0.55000000000000004"/>
    <x v="10"/>
    <x v="30"/>
    <n v="2406.25"/>
    <n v="0.5"/>
  </r>
  <r>
    <x v="1"/>
    <n v="1197831"/>
    <x v="18"/>
    <x v="1"/>
    <x v="1"/>
    <s v="Dallas"/>
    <x v="0"/>
    <n v="0.45"/>
    <x v="6"/>
    <x v="8"/>
    <n v="1484.9999999999998"/>
    <n v="0.39999999999999997"/>
  </r>
  <r>
    <x v="1"/>
    <n v="1197831"/>
    <x v="18"/>
    <x v="1"/>
    <x v="1"/>
    <s v="Dallas"/>
    <x v="1"/>
    <n v="0.5"/>
    <x v="6"/>
    <x v="71"/>
    <n v="1649.9999999999998"/>
    <n v="0.39999999999999997"/>
  </r>
  <r>
    <x v="1"/>
    <n v="1197831"/>
    <x v="18"/>
    <x v="1"/>
    <x v="1"/>
    <s v="Dallas"/>
    <x v="2"/>
    <n v="0.45"/>
    <x v="18"/>
    <x v="83"/>
    <n v="1754.9999999999998"/>
    <n v="0.39999999999999997"/>
  </r>
  <r>
    <x v="1"/>
    <n v="1197831"/>
    <x v="18"/>
    <x v="1"/>
    <x v="1"/>
    <s v="Dallas"/>
    <x v="3"/>
    <n v="0.45"/>
    <x v="31"/>
    <x v="70"/>
    <n v="1293.75"/>
    <n v="0.5"/>
  </r>
  <r>
    <x v="1"/>
    <n v="1197831"/>
    <x v="18"/>
    <x v="1"/>
    <x v="1"/>
    <s v="Dallas"/>
    <x v="4"/>
    <n v="0.5"/>
    <x v="31"/>
    <x v="79"/>
    <n v="1006.2499999999999"/>
    <n v="0.35"/>
  </r>
  <r>
    <x v="1"/>
    <n v="1197831"/>
    <x v="18"/>
    <x v="1"/>
    <x v="1"/>
    <s v="Dallas"/>
    <x v="5"/>
    <n v="0.6"/>
    <x v="2"/>
    <x v="12"/>
    <n v="2805"/>
    <n v="0.55000000000000004"/>
  </r>
  <r>
    <x v="1"/>
    <n v="1197831"/>
    <x v="19"/>
    <x v="1"/>
    <x v="1"/>
    <s v="Dallas"/>
    <x v="0"/>
    <n v="0.5"/>
    <x v="9"/>
    <x v="2"/>
    <n v="1599.9999999999998"/>
    <n v="0.39999999999999997"/>
  </r>
  <r>
    <x v="1"/>
    <n v="1197831"/>
    <x v="19"/>
    <x v="1"/>
    <x v="1"/>
    <s v="Dallas"/>
    <x v="1"/>
    <n v="0.55000000000000004"/>
    <x v="9"/>
    <x v="63"/>
    <n v="1759.9999999999998"/>
    <n v="0.39999999999999997"/>
  </r>
  <r>
    <x v="1"/>
    <n v="1197831"/>
    <x v="19"/>
    <x v="1"/>
    <x v="1"/>
    <s v="Dallas"/>
    <x v="2"/>
    <n v="0.5"/>
    <x v="18"/>
    <x v="64"/>
    <n v="1949.9999999999998"/>
    <n v="0.39999999999999997"/>
  </r>
  <r>
    <x v="1"/>
    <n v="1197831"/>
    <x v="19"/>
    <x v="1"/>
    <x v="1"/>
    <s v="Dallas"/>
    <x v="3"/>
    <n v="0.5"/>
    <x v="28"/>
    <x v="48"/>
    <n v="1312.5"/>
    <n v="0.5"/>
  </r>
  <r>
    <x v="1"/>
    <n v="1197831"/>
    <x v="19"/>
    <x v="1"/>
    <x v="1"/>
    <s v="Dallas"/>
    <x v="4"/>
    <n v="0.55000000000000004"/>
    <x v="28"/>
    <x v="170"/>
    <n v="1010.6250000000001"/>
    <n v="0.35"/>
  </r>
  <r>
    <x v="1"/>
    <n v="1197831"/>
    <x v="19"/>
    <x v="1"/>
    <x v="1"/>
    <s v="Dallas"/>
    <x v="5"/>
    <n v="0.6"/>
    <x v="29"/>
    <x v="171"/>
    <n v="2557.5"/>
    <n v="0.55000000000000004"/>
  </r>
  <r>
    <x v="1"/>
    <n v="1197831"/>
    <x v="20"/>
    <x v="1"/>
    <x v="1"/>
    <s v="Dallas"/>
    <x v="0"/>
    <n v="0.55000000000000004"/>
    <x v="27"/>
    <x v="101"/>
    <n v="1595"/>
    <n v="0.39999999999999997"/>
  </r>
  <r>
    <x v="1"/>
    <n v="1197831"/>
    <x v="20"/>
    <x v="1"/>
    <x v="1"/>
    <s v="Dallas"/>
    <x v="1"/>
    <n v="0.55000000000000004"/>
    <x v="22"/>
    <x v="105"/>
    <n v="1485"/>
    <n v="0.39999999999999997"/>
  </r>
  <r>
    <x v="1"/>
    <n v="1197831"/>
    <x v="20"/>
    <x v="1"/>
    <x v="1"/>
    <s v="Dallas"/>
    <x v="2"/>
    <n v="0.6"/>
    <x v="27"/>
    <x v="92"/>
    <n v="1739.9999999999998"/>
    <n v="0.39999999999999997"/>
  </r>
  <r>
    <x v="1"/>
    <n v="1197831"/>
    <x v="20"/>
    <x v="1"/>
    <x v="1"/>
    <s v="Dallas"/>
    <x v="3"/>
    <n v="0.6"/>
    <x v="32"/>
    <x v="52"/>
    <n v="1350"/>
    <n v="0.5"/>
  </r>
  <r>
    <x v="1"/>
    <n v="1197831"/>
    <x v="20"/>
    <x v="1"/>
    <x v="1"/>
    <s v="Dallas"/>
    <x v="4"/>
    <n v="0.55000000000000004"/>
    <x v="32"/>
    <x v="111"/>
    <n v="866.25"/>
    <n v="0.35"/>
  </r>
  <r>
    <x v="1"/>
    <n v="1197831"/>
    <x v="20"/>
    <x v="1"/>
    <x v="1"/>
    <s v="Dallas"/>
    <x v="5"/>
    <n v="0.5"/>
    <x v="22"/>
    <x v="73"/>
    <n v="1856.2500000000002"/>
    <n v="0.55000000000000004"/>
  </r>
  <r>
    <x v="1"/>
    <n v="1197831"/>
    <x v="21"/>
    <x v="1"/>
    <x v="1"/>
    <s v="Dallas"/>
    <x v="0"/>
    <n v="0.4"/>
    <x v="23"/>
    <x v="54"/>
    <n v="999.99999999999989"/>
    <n v="0.39999999999999997"/>
  </r>
  <r>
    <x v="1"/>
    <n v="1197831"/>
    <x v="21"/>
    <x v="1"/>
    <x v="1"/>
    <s v="Dallas"/>
    <x v="1"/>
    <n v="0.4"/>
    <x v="23"/>
    <x v="54"/>
    <n v="999.99999999999989"/>
    <n v="0.39999999999999997"/>
  </r>
  <r>
    <x v="1"/>
    <n v="1197831"/>
    <x v="21"/>
    <x v="1"/>
    <x v="1"/>
    <s v="Dallas"/>
    <x v="2"/>
    <n v="0.45"/>
    <x v="31"/>
    <x v="70"/>
    <n v="1035"/>
    <n v="0.39999999999999997"/>
  </r>
  <r>
    <x v="1"/>
    <n v="1197831"/>
    <x v="21"/>
    <x v="1"/>
    <x v="1"/>
    <s v="Dallas"/>
    <x v="3"/>
    <n v="0.45"/>
    <x v="33"/>
    <x v="172"/>
    <n v="956.25"/>
    <n v="0.5"/>
  </r>
  <r>
    <x v="1"/>
    <n v="1197831"/>
    <x v="21"/>
    <x v="1"/>
    <x v="1"/>
    <s v="Dallas"/>
    <x v="4"/>
    <n v="0.4"/>
    <x v="47"/>
    <x v="173"/>
    <n v="560"/>
    <n v="0.35"/>
  </r>
  <r>
    <x v="1"/>
    <n v="1197831"/>
    <x v="21"/>
    <x v="1"/>
    <x v="1"/>
    <s v="Dallas"/>
    <x v="5"/>
    <n v="0.5"/>
    <x v="31"/>
    <x v="79"/>
    <n v="1581.2500000000002"/>
    <n v="0.55000000000000004"/>
  </r>
  <r>
    <x v="1"/>
    <n v="1197831"/>
    <x v="22"/>
    <x v="1"/>
    <x v="1"/>
    <s v="Dallas"/>
    <x v="0"/>
    <n v="0.4"/>
    <x v="27"/>
    <x v="174"/>
    <n v="1160"/>
    <n v="0.39999999999999997"/>
  </r>
  <r>
    <x v="1"/>
    <n v="1197831"/>
    <x v="22"/>
    <x v="1"/>
    <x v="1"/>
    <s v="Dallas"/>
    <x v="1"/>
    <n v="0.4"/>
    <x v="27"/>
    <x v="174"/>
    <n v="1160"/>
    <n v="0.39999999999999997"/>
  </r>
  <r>
    <x v="1"/>
    <n v="1197831"/>
    <x v="22"/>
    <x v="1"/>
    <x v="1"/>
    <s v="Dallas"/>
    <x v="2"/>
    <n v="0.65"/>
    <x v="26"/>
    <x v="106"/>
    <n v="1689.9999999999998"/>
    <n v="0.39999999999999997"/>
  </r>
  <r>
    <x v="1"/>
    <n v="1197831"/>
    <x v="22"/>
    <x v="1"/>
    <x v="1"/>
    <s v="Dallas"/>
    <x v="3"/>
    <n v="0.65"/>
    <x v="24"/>
    <x v="82"/>
    <n v="1625"/>
    <n v="0.5"/>
  </r>
  <r>
    <x v="1"/>
    <n v="1197831"/>
    <x v="22"/>
    <x v="1"/>
    <x v="1"/>
    <s v="Dallas"/>
    <x v="4"/>
    <n v="0.6"/>
    <x v="34"/>
    <x v="175"/>
    <n v="997.49999999999989"/>
    <n v="0.35"/>
  </r>
  <r>
    <x v="1"/>
    <n v="1197831"/>
    <x v="22"/>
    <x v="1"/>
    <x v="1"/>
    <s v="Dallas"/>
    <x v="5"/>
    <n v="0.70000000000000007"/>
    <x v="22"/>
    <x v="176"/>
    <n v="2598.75"/>
    <n v="0.55000000000000004"/>
  </r>
  <r>
    <x v="1"/>
    <n v="1197831"/>
    <x v="23"/>
    <x v="1"/>
    <x v="1"/>
    <s v="Dallas"/>
    <x v="0"/>
    <n v="0.6"/>
    <x v="6"/>
    <x v="14"/>
    <n v="1979.9999999999998"/>
    <n v="0.39999999999999997"/>
  </r>
  <r>
    <x v="1"/>
    <n v="1197831"/>
    <x v="23"/>
    <x v="1"/>
    <x v="1"/>
    <s v="Dallas"/>
    <x v="1"/>
    <n v="0.6"/>
    <x v="6"/>
    <x v="14"/>
    <n v="1979.9999999999998"/>
    <n v="0.39999999999999997"/>
  </r>
  <r>
    <x v="1"/>
    <n v="1197831"/>
    <x v="23"/>
    <x v="1"/>
    <x v="1"/>
    <s v="Dallas"/>
    <x v="2"/>
    <n v="0.65"/>
    <x v="27"/>
    <x v="84"/>
    <n v="1884.9999999999998"/>
    <n v="0.39999999999999997"/>
  </r>
  <r>
    <x v="1"/>
    <n v="1197831"/>
    <x v="23"/>
    <x v="1"/>
    <x v="1"/>
    <s v="Dallas"/>
    <x v="3"/>
    <n v="0.65"/>
    <x v="31"/>
    <x v="90"/>
    <n v="1868.75"/>
    <n v="0.5"/>
  </r>
  <r>
    <x v="1"/>
    <n v="1197831"/>
    <x v="23"/>
    <x v="1"/>
    <x v="1"/>
    <s v="Dallas"/>
    <x v="4"/>
    <n v="0.6"/>
    <x v="28"/>
    <x v="40"/>
    <n v="1102.5"/>
    <n v="0.35"/>
  </r>
  <r>
    <x v="1"/>
    <n v="1197831"/>
    <x v="23"/>
    <x v="1"/>
    <x v="1"/>
    <s v="Dallas"/>
    <x v="5"/>
    <n v="0.70000000000000007"/>
    <x v="29"/>
    <x v="102"/>
    <n v="2983.7500000000009"/>
    <n v="0.55000000000000004"/>
  </r>
  <r>
    <x v="0"/>
    <n v="1185732"/>
    <x v="48"/>
    <x v="0"/>
    <x v="4"/>
    <s v="Philadelphia"/>
    <x v="0"/>
    <n v="0.45"/>
    <x v="33"/>
    <x v="172"/>
    <n v="1051.875"/>
    <n v="0.55000000000000004"/>
  </r>
  <r>
    <x v="0"/>
    <n v="1185732"/>
    <x v="48"/>
    <x v="0"/>
    <x v="4"/>
    <s v="Philadelphia"/>
    <x v="1"/>
    <n v="0.45"/>
    <x v="38"/>
    <x v="177"/>
    <n v="354.375"/>
    <n v="0.35"/>
  </r>
  <r>
    <x v="0"/>
    <n v="1185732"/>
    <x v="48"/>
    <x v="0"/>
    <x v="4"/>
    <s v="Philadelphia"/>
    <x v="2"/>
    <n v="0.35000000000000003"/>
    <x v="38"/>
    <x v="121"/>
    <n v="315"/>
    <n v="0.39999999999999997"/>
  </r>
  <r>
    <x v="0"/>
    <n v="1185732"/>
    <x v="48"/>
    <x v="0"/>
    <x v="4"/>
    <s v="Philadelphia"/>
    <x v="3"/>
    <n v="0.4"/>
    <x v="42"/>
    <x v="178"/>
    <n v="119.99999999999999"/>
    <n v="0.39999999999999997"/>
  </r>
  <r>
    <x v="0"/>
    <n v="1185732"/>
    <x v="48"/>
    <x v="0"/>
    <x v="4"/>
    <s v="Philadelphia"/>
    <x v="4"/>
    <n v="0.54999999999999993"/>
    <x v="36"/>
    <x v="179"/>
    <n v="240.62499999999994"/>
    <n v="0.35"/>
  </r>
  <r>
    <x v="0"/>
    <n v="1185732"/>
    <x v="48"/>
    <x v="0"/>
    <x v="4"/>
    <s v="Philadelphia"/>
    <x v="5"/>
    <n v="0.45"/>
    <x v="38"/>
    <x v="177"/>
    <n v="303.75"/>
    <n v="0.3"/>
  </r>
  <r>
    <x v="0"/>
    <n v="1185732"/>
    <x v="49"/>
    <x v="0"/>
    <x v="4"/>
    <s v="Philadelphia"/>
    <x v="0"/>
    <n v="0.45"/>
    <x v="34"/>
    <x v="115"/>
    <n v="1175.625"/>
    <n v="0.55000000000000004"/>
  </r>
  <r>
    <x v="0"/>
    <n v="1185732"/>
    <x v="49"/>
    <x v="0"/>
    <x v="4"/>
    <s v="Philadelphia"/>
    <x v="1"/>
    <n v="0.45"/>
    <x v="36"/>
    <x v="180"/>
    <n v="196.875"/>
    <n v="0.35"/>
  </r>
  <r>
    <x v="0"/>
    <n v="1185732"/>
    <x v="49"/>
    <x v="0"/>
    <x v="4"/>
    <s v="Philadelphia"/>
    <x v="2"/>
    <n v="0.35000000000000003"/>
    <x v="37"/>
    <x v="181"/>
    <n v="245.00000000000003"/>
    <n v="0.39999999999999997"/>
  </r>
  <r>
    <x v="0"/>
    <n v="1185732"/>
    <x v="49"/>
    <x v="0"/>
    <x v="4"/>
    <s v="Philadelphia"/>
    <x v="3"/>
    <n v="0.4"/>
    <x v="51"/>
    <x v="182"/>
    <n v="80"/>
    <n v="0.39999999999999997"/>
  </r>
  <r>
    <x v="0"/>
    <n v="1185732"/>
    <x v="49"/>
    <x v="0"/>
    <x v="4"/>
    <s v="Philadelphia"/>
    <x v="4"/>
    <n v="0.54999999999999993"/>
    <x v="36"/>
    <x v="179"/>
    <n v="240.62499999999994"/>
    <n v="0.35"/>
  </r>
  <r>
    <x v="0"/>
    <n v="1185732"/>
    <x v="49"/>
    <x v="0"/>
    <x v="4"/>
    <s v="Philadelphia"/>
    <x v="5"/>
    <n v="0.45"/>
    <x v="38"/>
    <x v="177"/>
    <n v="303.75"/>
    <n v="0.3"/>
  </r>
  <r>
    <x v="0"/>
    <n v="1185732"/>
    <x v="14"/>
    <x v="0"/>
    <x v="4"/>
    <s v="Philadelphia"/>
    <x v="0"/>
    <n v="0.5"/>
    <x v="52"/>
    <x v="183"/>
    <n v="1223.75"/>
    <n v="0.55000000000000004"/>
  </r>
  <r>
    <x v="0"/>
    <n v="1185732"/>
    <x v="14"/>
    <x v="0"/>
    <x v="4"/>
    <s v="Philadelphia"/>
    <x v="1"/>
    <n v="0.5"/>
    <x v="43"/>
    <x v="126"/>
    <n v="262.5"/>
    <n v="0.35"/>
  </r>
  <r>
    <x v="0"/>
    <n v="1185732"/>
    <x v="14"/>
    <x v="0"/>
    <x v="4"/>
    <s v="Philadelphia"/>
    <x v="2"/>
    <n v="0.4"/>
    <x v="37"/>
    <x v="135"/>
    <n v="280"/>
    <n v="0.39999999999999997"/>
  </r>
  <r>
    <x v="0"/>
    <n v="1185732"/>
    <x v="14"/>
    <x v="0"/>
    <x v="4"/>
    <s v="Philadelphia"/>
    <x v="3"/>
    <n v="0.45"/>
    <x v="53"/>
    <x v="184"/>
    <n v="44.999999999999993"/>
    <n v="0.39999999999999997"/>
  </r>
  <r>
    <x v="0"/>
    <n v="1185732"/>
    <x v="14"/>
    <x v="0"/>
    <x v="4"/>
    <s v="Philadelphia"/>
    <x v="4"/>
    <n v="0.6"/>
    <x v="42"/>
    <x v="185"/>
    <n v="135"/>
    <n v="0.3"/>
  </r>
  <r>
    <x v="0"/>
    <n v="1185732"/>
    <x v="14"/>
    <x v="0"/>
    <x v="4"/>
    <s v="Philadelphia"/>
    <x v="5"/>
    <n v="0.5"/>
    <x v="37"/>
    <x v="131"/>
    <n v="218.75"/>
    <n v="0.25"/>
  </r>
  <r>
    <x v="0"/>
    <n v="1185732"/>
    <x v="50"/>
    <x v="0"/>
    <x v="4"/>
    <s v="Philadelphia"/>
    <x v="0"/>
    <n v="0.5"/>
    <x v="32"/>
    <x v="39"/>
    <n v="1125"/>
    <n v="0.5"/>
  </r>
  <r>
    <x v="0"/>
    <n v="1185732"/>
    <x v="50"/>
    <x v="0"/>
    <x v="4"/>
    <s v="Philadelphia"/>
    <x v="1"/>
    <n v="0.5"/>
    <x v="43"/>
    <x v="126"/>
    <n v="225"/>
    <n v="0.3"/>
  </r>
  <r>
    <x v="0"/>
    <n v="1185732"/>
    <x v="50"/>
    <x v="0"/>
    <x v="4"/>
    <s v="Philadelphia"/>
    <x v="2"/>
    <n v="0.4"/>
    <x v="43"/>
    <x v="128"/>
    <n v="210"/>
    <n v="0.35"/>
  </r>
  <r>
    <x v="0"/>
    <n v="1185732"/>
    <x v="50"/>
    <x v="0"/>
    <x v="4"/>
    <s v="Philadelphia"/>
    <x v="3"/>
    <n v="0.45"/>
    <x v="42"/>
    <x v="125"/>
    <n v="118.12499999999999"/>
    <n v="0.35"/>
  </r>
  <r>
    <x v="0"/>
    <n v="1185732"/>
    <x v="50"/>
    <x v="0"/>
    <x v="4"/>
    <s v="Philadelphia"/>
    <x v="4"/>
    <n v="0.6"/>
    <x v="42"/>
    <x v="185"/>
    <n v="135"/>
    <n v="0.3"/>
  </r>
  <r>
    <x v="0"/>
    <n v="1185732"/>
    <x v="50"/>
    <x v="0"/>
    <x v="4"/>
    <s v="Philadelphia"/>
    <x v="5"/>
    <n v="0.5"/>
    <x v="41"/>
    <x v="123"/>
    <n v="250"/>
    <n v="0.25"/>
  </r>
  <r>
    <x v="0"/>
    <n v="1185732"/>
    <x v="51"/>
    <x v="0"/>
    <x v="4"/>
    <s v="Philadelphia"/>
    <x v="0"/>
    <n v="0.6"/>
    <x v="54"/>
    <x v="186"/>
    <n v="1410"/>
    <n v="0.5"/>
  </r>
  <r>
    <x v="0"/>
    <n v="1185732"/>
    <x v="51"/>
    <x v="0"/>
    <x v="4"/>
    <s v="Philadelphia"/>
    <x v="1"/>
    <n v="0.60000000000000009"/>
    <x v="37"/>
    <x v="187"/>
    <n v="315.00000000000006"/>
    <n v="0.3"/>
  </r>
  <r>
    <x v="0"/>
    <n v="1185732"/>
    <x v="51"/>
    <x v="0"/>
    <x v="4"/>
    <s v="Philadelphia"/>
    <x v="2"/>
    <n v="0.55000000000000004"/>
    <x v="43"/>
    <x v="188"/>
    <n v="288.75"/>
    <n v="0.35"/>
  </r>
  <r>
    <x v="0"/>
    <n v="1185732"/>
    <x v="51"/>
    <x v="0"/>
    <x v="4"/>
    <s v="Philadelphia"/>
    <x v="3"/>
    <n v="0.55000000000000004"/>
    <x v="39"/>
    <x v="189"/>
    <n v="192.5"/>
    <n v="0.35"/>
  </r>
  <r>
    <x v="0"/>
    <n v="1185732"/>
    <x v="51"/>
    <x v="0"/>
    <x v="4"/>
    <s v="Philadelphia"/>
    <x v="4"/>
    <n v="0.65"/>
    <x v="36"/>
    <x v="190"/>
    <n v="243.75"/>
    <n v="0.3"/>
  </r>
  <r>
    <x v="0"/>
    <n v="1185732"/>
    <x v="51"/>
    <x v="0"/>
    <x v="4"/>
    <s v="Philadelphia"/>
    <x v="5"/>
    <n v="0.70000000000000007"/>
    <x v="44"/>
    <x v="191"/>
    <n v="525"/>
    <n v="0.3"/>
  </r>
  <r>
    <x v="0"/>
    <n v="1185732"/>
    <x v="52"/>
    <x v="0"/>
    <x v="4"/>
    <s v="Philadelphia"/>
    <x v="0"/>
    <n v="0.65"/>
    <x v="24"/>
    <x v="82"/>
    <n v="1787.5000000000002"/>
    <n v="0.55000000000000004"/>
  </r>
  <r>
    <x v="0"/>
    <n v="1185732"/>
    <x v="52"/>
    <x v="0"/>
    <x v="4"/>
    <s v="Philadelphia"/>
    <x v="1"/>
    <n v="0.60000000000000009"/>
    <x v="44"/>
    <x v="192"/>
    <n v="525"/>
    <n v="0.35"/>
  </r>
  <r>
    <x v="0"/>
    <n v="1185732"/>
    <x v="52"/>
    <x v="0"/>
    <x v="4"/>
    <s v="Philadelphia"/>
    <x v="2"/>
    <n v="0.55000000000000004"/>
    <x v="37"/>
    <x v="117"/>
    <n v="385"/>
    <n v="0.39999999999999997"/>
  </r>
  <r>
    <x v="0"/>
    <n v="1185732"/>
    <x v="52"/>
    <x v="0"/>
    <x v="4"/>
    <s v="Philadelphia"/>
    <x v="3"/>
    <n v="0.55000000000000004"/>
    <x v="43"/>
    <x v="188"/>
    <n v="330"/>
    <n v="0.39999999999999997"/>
  </r>
  <r>
    <x v="0"/>
    <n v="1185732"/>
    <x v="52"/>
    <x v="0"/>
    <x v="4"/>
    <s v="Philadelphia"/>
    <x v="4"/>
    <n v="0.65"/>
    <x v="43"/>
    <x v="145"/>
    <n v="341.25"/>
    <n v="0.35"/>
  </r>
  <r>
    <x v="0"/>
    <n v="1185732"/>
    <x v="52"/>
    <x v="0"/>
    <x v="4"/>
    <s v="Philadelphia"/>
    <x v="5"/>
    <n v="0.70000000000000007"/>
    <x v="49"/>
    <x v="193"/>
    <n v="630"/>
    <n v="0.3"/>
  </r>
  <r>
    <x v="0"/>
    <n v="1185732"/>
    <x v="18"/>
    <x v="0"/>
    <x v="4"/>
    <s v="Philadelphia"/>
    <x v="0"/>
    <n v="0.65"/>
    <x v="24"/>
    <x v="82"/>
    <n v="1787.5000000000002"/>
    <n v="0.55000000000000004"/>
  </r>
  <r>
    <x v="0"/>
    <n v="1185732"/>
    <x v="18"/>
    <x v="0"/>
    <x v="4"/>
    <s v="Philadelphia"/>
    <x v="1"/>
    <n v="0.60000000000000009"/>
    <x v="49"/>
    <x v="166"/>
    <n v="630"/>
    <n v="0.35"/>
  </r>
  <r>
    <x v="0"/>
    <n v="1185732"/>
    <x v="18"/>
    <x v="0"/>
    <x v="4"/>
    <s v="Philadelphia"/>
    <x v="2"/>
    <n v="0.55000000000000004"/>
    <x v="38"/>
    <x v="116"/>
    <n v="494.99999999999994"/>
    <n v="0.39999999999999997"/>
  </r>
  <r>
    <x v="0"/>
    <n v="1185732"/>
    <x v="18"/>
    <x v="0"/>
    <x v="4"/>
    <s v="Philadelphia"/>
    <x v="3"/>
    <n v="0.55000000000000004"/>
    <x v="37"/>
    <x v="117"/>
    <n v="385"/>
    <n v="0.39999999999999997"/>
  </r>
  <r>
    <x v="0"/>
    <n v="1185732"/>
    <x v="18"/>
    <x v="0"/>
    <x v="4"/>
    <s v="Philadelphia"/>
    <x v="4"/>
    <n v="0.65"/>
    <x v="41"/>
    <x v="194"/>
    <n v="454.99999999999994"/>
    <n v="0.35"/>
  </r>
  <r>
    <x v="0"/>
    <n v="1185732"/>
    <x v="18"/>
    <x v="0"/>
    <x v="4"/>
    <s v="Philadelphia"/>
    <x v="5"/>
    <n v="0.70000000000000007"/>
    <x v="48"/>
    <x v="195"/>
    <n v="787.50000000000011"/>
    <n v="0.3"/>
  </r>
  <r>
    <x v="0"/>
    <n v="1185732"/>
    <x v="53"/>
    <x v="0"/>
    <x v="4"/>
    <s v="Philadelphia"/>
    <x v="0"/>
    <n v="0.65"/>
    <x v="28"/>
    <x v="85"/>
    <n v="1876.8750000000002"/>
    <n v="0.55000000000000004"/>
  </r>
  <r>
    <x v="0"/>
    <n v="1185732"/>
    <x v="53"/>
    <x v="0"/>
    <x v="4"/>
    <s v="Philadelphia"/>
    <x v="1"/>
    <n v="0.60000000000000009"/>
    <x v="49"/>
    <x v="166"/>
    <n v="630"/>
    <n v="0.35"/>
  </r>
  <r>
    <x v="0"/>
    <n v="1185732"/>
    <x v="53"/>
    <x v="0"/>
    <x v="4"/>
    <s v="Philadelphia"/>
    <x v="2"/>
    <n v="0.55000000000000004"/>
    <x v="38"/>
    <x v="116"/>
    <n v="494.99999999999994"/>
    <n v="0.39999999999999997"/>
  </r>
  <r>
    <x v="0"/>
    <n v="1185732"/>
    <x v="53"/>
    <x v="0"/>
    <x v="4"/>
    <s v="Philadelphia"/>
    <x v="3"/>
    <n v="0.55000000000000004"/>
    <x v="41"/>
    <x v="130"/>
    <n v="439.99999999999994"/>
    <n v="0.39999999999999997"/>
  </r>
  <r>
    <x v="0"/>
    <n v="1185732"/>
    <x v="53"/>
    <x v="0"/>
    <x v="4"/>
    <s v="Philadelphia"/>
    <x v="4"/>
    <n v="0.65"/>
    <x v="37"/>
    <x v="165"/>
    <n v="398.125"/>
    <n v="0.35"/>
  </r>
  <r>
    <x v="0"/>
    <n v="1185732"/>
    <x v="53"/>
    <x v="0"/>
    <x v="4"/>
    <s v="Philadelphia"/>
    <x v="5"/>
    <n v="0.70000000000000007"/>
    <x v="45"/>
    <x v="196"/>
    <n v="735.00000000000011"/>
    <n v="0.3"/>
  </r>
  <r>
    <x v="0"/>
    <n v="1185732"/>
    <x v="54"/>
    <x v="0"/>
    <x v="4"/>
    <s v="Philadelphia"/>
    <x v="0"/>
    <n v="0.65"/>
    <x v="34"/>
    <x v="197"/>
    <n v="1543.75"/>
    <n v="0.5"/>
  </r>
  <r>
    <x v="0"/>
    <n v="1185732"/>
    <x v="54"/>
    <x v="0"/>
    <x v="4"/>
    <s v="Philadelphia"/>
    <x v="1"/>
    <n v="0.5"/>
    <x v="35"/>
    <x v="140"/>
    <n v="412.5"/>
    <n v="0.3"/>
  </r>
  <r>
    <x v="0"/>
    <n v="1185732"/>
    <x v="54"/>
    <x v="0"/>
    <x v="4"/>
    <s v="Philadelphia"/>
    <x v="2"/>
    <n v="0.45"/>
    <x v="41"/>
    <x v="124"/>
    <n v="315"/>
    <n v="0.35"/>
  </r>
  <r>
    <x v="0"/>
    <n v="1185732"/>
    <x v="54"/>
    <x v="0"/>
    <x v="4"/>
    <s v="Philadelphia"/>
    <x v="3"/>
    <n v="0.45"/>
    <x v="37"/>
    <x v="120"/>
    <n v="275.625"/>
    <n v="0.35"/>
  </r>
  <r>
    <x v="0"/>
    <n v="1185732"/>
    <x v="54"/>
    <x v="0"/>
    <x v="4"/>
    <s v="Philadelphia"/>
    <x v="4"/>
    <n v="0.54999999999999993"/>
    <x v="36"/>
    <x v="179"/>
    <n v="206.24999999999997"/>
    <n v="0.3"/>
  </r>
  <r>
    <x v="0"/>
    <n v="1185732"/>
    <x v="54"/>
    <x v="0"/>
    <x v="4"/>
    <s v="Philadelphia"/>
    <x v="5"/>
    <n v="0.6"/>
    <x v="38"/>
    <x v="198"/>
    <n v="337.5"/>
    <n v="0.25"/>
  </r>
  <r>
    <x v="0"/>
    <n v="1185732"/>
    <x v="55"/>
    <x v="0"/>
    <x v="4"/>
    <s v="Philadelphia"/>
    <x v="0"/>
    <n v="0.6"/>
    <x v="47"/>
    <x v="50"/>
    <n v="1200"/>
    <n v="0.5"/>
  </r>
  <r>
    <x v="0"/>
    <n v="1185732"/>
    <x v="55"/>
    <x v="0"/>
    <x v="4"/>
    <s v="Philadelphia"/>
    <x v="1"/>
    <n v="0.5"/>
    <x v="38"/>
    <x v="127"/>
    <n v="337.5"/>
    <n v="0.3"/>
  </r>
  <r>
    <x v="0"/>
    <n v="1185732"/>
    <x v="55"/>
    <x v="0"/>
    <x v="4"/>
    <s v="Philadelphia"/>
    <x v="2"/>
    <n v="0.5"/>
    <x v="36"/>
    <x v="143"/>
    <n v="218.75"/>
    <n v="0.35"/>
  </r>
  <r>
    <x v="0"/>
    <n v="1185732"/>
    <x v="55"/>
    <x v="0"/>
    <x v="4"/>
    <s v="Philadelphia"/>
    <x v="3"/>
    <n v="0.5"/>
    <x v="39"/>
    <x v="118"/>
    <n v="175"/>
    <n v="0.35"/>
  </r>
  <r>
    <x v="0"/>
    <n v="1185732"/>
    <x v="55"/>
    <x v="0"/>
    <x v="4"/>
    <s v="Philadelphia"/>
    <x v="4"/>
    <n v="0.6"/>
    <x v="39"/>
    <x v="128"/>
    <n v="180"/>
    <n v="0.3"/>
  </r>
  <r>
    <x v="0"/>
    <n v="1185732"/>
    <x v="55"/>
    <x v="0"/>
    <x v="4"/>
    <s v="Philadelphia"/>
    <x v="5"/>
    <n v="0.64999999999999991"/>
    <x v="38"/>
    <x v="199"/>
    <n v="365.62499999999994"/>
    <n v="0.25"/>
  </r>
  <r>
    <x v="0"/>
    <n v="1185732"/>
    <x v="56"/>
    <x v="0"/>
    <x v="4"/>
    <s v="Philadelphia"/>
    <x v="0"/>
    <n v="0.70000000000000007"/>
    <x v="48"/>
    <x v="195"/>
    <n v="1443.7500000000005"/>
    <n v="0.55000000000000004"/>
  </r>
  <r>
    <x v="0"/>
    <n v="1185732"/>
    <x v="56"/>
    <x v="0"/>
    <x v="4"/>
    <s v="Philadelphia"/>
    <x v="1"/>
    <n v="0.60000000000000009"/>
    <x v="41"/>
    <x v="200"/>
    <n v="420.00000000000006"/>
    <n v="0.35"/>
  </r>
  <r>
    <x v="0"/>
    <n v="1185732"/>
    <x v="56"/>
    <x v="0"/>
    <x v="4"/>
    <s v="Philadelphia"/>
    <x v="2"/>
    <n v="0.60000000000000009"/>
    <x v="50"/>
    <x v="201"/>
    <n v="468.00000000000006"/>
    <n v="0.39999999999999997"/>
  </r>
  <r>
    <x v="0"/>
    <n v="1185732"/>
    <x v="56"/>
    <x v="0"/>
    <x v="4"/>
    <s v="Philadelphia"/>
    <x v="3"/>
    <n v="0.60000000000000009"/>
    <x v="37"/>
    <x v="187"/>
    <n v="420.00000000000006"/>
    <n v="0.39999999999999997"/>
  </r>
  <r>
    <x v="0"/>
    <n v="1185732"/>
    <x v="56"/>
    <x v="0"/>
    <x v="4"/>
    <s v="Philadelphia"/>
    <x v="4"/>
    <n v="0.70000000000000007"/>
    <x v="43"/>
    <x v="202"/>
    <n v="367.5"/>
    <n v="0.35"/>
  </r>
  <r>
    <x v="0"/>
    <n v="1185732"/>
    <x v="56"/>
    <x v="0"/>
    <x v="4"/>
    <s v="Philadelphia"/>
    <x v="5"/>
    <n v="0.75"/>
    <x v="44"/>
    <x v="203"/>
    <n v="562.5"/>
    <n v="0.3"/>
  </r>
  <r>
    <x v="0"/>
    <n v="1185732"/>
    <x v="57"/>
    <x v="0"/>
    <x v="4"/>
    <s v="Philadelphia"/>
    <x v="0"/>
    <n v="0.70000000000000007"/>
    <x v="34"/>
    <x v="204"/>
    <n v="1828.7500000000005"/>
    <n v="0.55000000000000004"/>
  </r>
  <r>
    <x v="0"/>
    <n v="1185732"/>
    <x v="57"/>
    <x v="0"/>
    <x v="4"/>
    <s v="Philadelphia"/>
    <x v="1"/>
    <n v="0.60000000000000009"/>
    <x v="35"/>
    <x v="205"/>
    <n v="577.5"/>
    <n v="0.35"/>
  </r>
  <r>
    <x v="0"/>
    <n v="1185732"/>
    <x v="57"/>
    <x v="0"/>
    <x v="4"/>
    <s v="Philadelphia"/>
    <x v="2"/>
    <n v="0.60000000000000009"/>
    <x v="38"/>
    <x v="139"/>
    <n v="540"/>
    <n v="0.39999999999999997"/>
  </r>
  <r>
    <x v="0"/>
    <n v="1185732"/>
    <x v="57"/>
    <x v="0"/>
    <x v="4"/>
    <s v="Philadelphia"/>
    <x v="3"/>
    <n v="0.60000000000000009"/>
    <x v="37"/>
    <x v="187"/>
    <n v="420.00000000000006"/>
    <n v="0.39999999999999997"/>
  </r>
  <r>
    <x v="0"/>
    <n v="1185732"/>
    <x v="57"/>
    <x v="0"/>
    <x v="4"/>
    <s v="Philadelphia"/>
    <x v="4"/>
    <n v="0.70000000000000007"/>
    <x v="37"/>
    <x v="206"/>
    <n v="428.75000000000006"/>
    <n v="0.35"/>
  </r>
  <r>
    <x v="0"/>
    <n v="1185732"/>
    <x v="57"/>
    <x v="0"/>
    <x v="4"/>
    <s v="Philadelphia"/>
    <x v="5"/>
    <n v="0.75"/>
    <x v="35"/>
    <x v="138"/>
    <n v="618.75"/>
    <n v="0.3"/>
  </r>
  <r>
    <x v="2"/>
    <n v="1128299"/>
    <x v="36"/>
    <x v="2"/>
    <x v="5"/>
    <s v="Las Vegas"/>
    <x v="0"/>
    <n v="0.35"/>
    <x v="32"/>
    <x v="151"/>
    <n v="630"/>
    <n v="0.4"/>
  </r>
  <r>
    <x v="2"/>
    <n v="1128299"/>
    <x v="36"/>
    <x v="2"/>
    <x v="5"/>
    <s v="Las Vegas"/>
    <x v="1"/>
    <n v="0.45"/>
    <x v="32"/>
    <x v="158"/>
    <n v="506.25"/>
    <n v="0.25"/>
  </r>
  <r>
    <x v="2"/>
    <n v="1128299"/>
    <x v="36"/>
    <x v="2"/>
    <x v="5"/>
    <s v="Las Vegas"/>
    <x v="2"/>
    <n v="0.45"/>
    <x v="32"/>
    <x v="158"/>
    <n v="810"/>
    <n v="0.4"/>
  </r>
  <r>
    <x v="2"/>
    <n v="1128299"/>
    <x v="36"/>
    <x v="2"/>
    <x v="5"/>
    <s v="Las Vegas"/>
    <x v="3"/>
    <n v="0.45"/>
    <x v="49"/>
    <x v="198"/>
    <n v="472.49999999999994"/>
    <n v="0.35"/>
  </r>
  <r>
    <x v="2"/>
    <n v="1128299"/>
    <x v="36"/>
    <x v="2"/>
    <x v="5"/>
    <s v="Las Vegas"/>
    <x v="4"/>
    <n v="0.5"/>
    <x v="44"/>
    <x v="142"/>
    <n v="687.5"/>
    <n v="0.55000000000000004"/>
  </r>
  <r>
    <x v="2"/>
    <n v="1128299"/>
    <x v="36"/>
    <x v="2"/>
    <x v="5"/>
    <s v="Las Vegas"/>
    <x v="5"/>
    <n v="0.45"/>
    <x v="34"/>
    <x v="115"/>
    <n v="427.5"/>
    <n v="0.2"/>
  </r>
  <r>
    <x v="2"/>
    <n v="1128299"/>
    <x v="37"/>
    <x v="2"/>
    <x v="5"/>
    <s v="Las Vegas"/>
    <x v="0"/>
    <n v="0.35"/>
    <x v="28"/>
    <x v="152"/>
    <n v="735"/>
    <n v="0.4"/>
  </r>
  <r>
    <x v="2"/>
    <n v="1128299"/>
    <x v="37"/>
    <x v="2"/>
    <x v="5"/>
    <s v="Las Vegas"/>
    <x v="1"/>
    <n v="0.45"/>
    <x v="33"/>
    <x v="172"/>
    <n v="478.125"/>
    <n v="0.25"/>
  </r>
  <r>
    <x v="2"/>
    <n v="1128299"/>
    <x v="37"/>
    <x v="2"/>
    <x v="5"/>
    <s v="Las Vegas"/>
    <x v="2"/>
    <n v="0.45"/>
    <x v="33"/>
    <x v="172"/>
    <n v="765"/>
    <n v="0.4"/>
  </r>
  <r>
    <x v="2"/>
    <n v="1128299"/>
    <x v="37"/>
    <x v="2"/>
    <x v="5"/>
    <s v="Las Vegas"/>
    <x v="3"/>
    <n v="0.45"/>
    <x v="35"/>
    <x v="116"/>
    <n v="433.125"/>
    <n v="0.35"/>
  </r>
  <r>
    <x v="2"/>
    <n v="1128299"/>
    <x v="37"/>
    <x v="2"/>
    <x v="5"/>
    <s v="Las Vegas"/>
    <x v="4"/>
    <n v="0.5"/>
    <x v="41"/>
    <x v="123"/>
    <n v="550"/>
    <n v="0.55000000000000004"/>
  </r>
  <r>
    <x v="2"/>
    <n v="1128299"/>
    <x v="37"/>
    <x v="2"/>
    <x v="5"/>
    <s v="Las Vegas"/>
    <x v="5"/>
    <n v="0.45"/>
    <x v="47"/>
    <x v="207"/>
    <n v="360"/>
    <n v="0.2"/>
  </r>
  <r>
    <x v="2"/>
    <n v="1128299"/>
    <x v="38"/>
    <x v="2"/>
    <x v="5"/>
    <s v="Las Vegas"/>
    <x v="0"/>
    <n v="0.45"/>
    <x v="21"/>
    <x v="111"/>
    <n v="990"/>
    <n v="0.4"/>
  </r>
  <r>
    <x v="2"/>
    <n v="1128299"/>
    <x v="38"/>
    <x v="2"/>
    <x v="5"/>
    <s v="Las Vegas"/>
    <x v="1"/>
    <n v="0.54999999999999993"/>
    <x v="47"/>
    <x v="208"/>
    <n v="549.99999999999989"/>
    <n v="0.25"/>
  </r>
  <r>
    <x v="2"/>
    <n v="1128299"/>
    <x v="38"/>
    <x v="2"/>
    <x v="5"/>
    <s v="Las Vegas"/>
    <x v="2"/>
    <n v="0.54999999999999993"/>
    <x v="47"/>
    <x v="208"/>
    <n v="879.99999999999989"/>
    <n v="0.4"/>
  </r>
  <r>
    <x v="2"/>
    <n v="1128299"/>
    <x v="38"/>
    <x v="2"/>
    <x v="5"/>
    <s v="Las Vegas"/>
    <x v="3"/>
    <n v="0.54999999999999993"/>
    <x v="49"/>
    <x v="209"/>
    <n v="577.49999999999989"/>
    <n v="0.35"/>
  </r>
  <r>
    <x v="2"/>
    <n v="1128299"/>
    <x v="38"/>
    <x v="2"/>
    <x v="5"/>
    <s v="Las Vegas"/>
    <x v="4"/>
    <n v="0.6"/>
    <x v="37"/>
    <x v="202"/>
    <n v="577.5"/>
    <n v="0.55000000000000004"/>
  </r>
  <r>
    <x v="2"/>
    <n v="1128299"/>
    <x v="38"/>
    <x v="2"/>
    <x v="5"/>
    <s v="Las Vegas"/>
    <x v="5"/>
    <n v="0.54999999999999993"/>
    <x v="48"/>
    <x v="210"/>
    <n v="412.49999999999994"/>
    <n v="0.2"/>
  </r>
  <r>
    <x v="2"/>
    <n v="1128299"/>
    <x v="39"/>
    <x v="2"/>
    <x v="5"/>
    <s v="Las Vegas"/>
    <x v="0"/>
    <n v="0.6"/>
    <x v="21"/>
    <x v="211"/>
    <n v="1320"/>
    <n v="0.4"/>
  </r>
  <r>
    <x v="2"/>
    <n v="1128299"/>
    <x v="39"/>
    <x v="2"/>
    <x v="5"/>
    <s v="Las Vegas"/>
    <x v="1"/>
    <n v="0.65"/>
    <x v="45"/>
    <x v="154"/>
    <n v="568.75"/>
    <n v="0.25"/>
  </r>
  <r>
    <x v="2"/>
    <n v="1128299"/>
    <x v="39"/>
    <x v="2"/>
    <x v="5"/>
    <s v="Las Vegas"/>
    <x v="2"/>
    <n v="0.65"/>
    <x v="47"/>
    <x v="51"/>
    <n v="1040"/>
    <n v="0.4"/>
  </r>
  <r>
    <x v="2"/>
    <n v="1128299"/>
    <x v="39"/>
    <x v="2"/>
    <x v="5"/>
    <s v="Las Vegas"/>
    <x v="3"/>
    <n v="0.6"/>
    <x v="49"/>
    <x v="207"/>
    <n v="630"/>
    <n v="0.35"/>
  </r>
  <r>
    <x v="2"/>
    <n v="1128299"/>
    <x v="39"/>
    <x v="2"/>
    <x v="5"/>
    <s v="Las Vegas"/>
    <x v="4"/>
    <n v="0.65"/>
    <x v="41"/>
    <x v="194"/>
    <n v="715.00000000000011"/>
    <n v="0.55000000000000004"/>
  </r>
  <r>
    <x v="2"/>
    <n v="1128299"/>
    <x v="39"/>
    <x v="2"/>
    <x v="5"/>
    <s v="Las Vegas"/>
    <x v="5"/>
    <n v="0.8"/>
    <x v="45"/>
    <x v="59"/>
    <n v="560"/>
    <n v="0.2"/>
  </r>
  <r>
    <x v="2"/>
    <n v="1128299"/>
    <x v="40"/>
    <x v="2"/>
    <x v="5"/>
    <s v="Las Vegas"/>
    <x v="0"/>
    <n v="0.6"/>
    <x v="21"/>
    <x v="211"/>
    <n v="1485"/>
    <n v="0.45"/>
  </r>
  <r>
    <x v="2"/>
    <n v="1128299"/>
    <x v="40"/>
    <x v="2"/>
    <x v="5"/>
    <s v="Las Vegas"/>
    <x v="1"/>
    <n v="0.65"/>
    <x v="47"/>
    <x v="51"/>
    <n v="780"/>
    <n v="0.3"/>
  </r>
  <r>
    <x v="2"/>
    <n v="1128299"/>
    <x v="40"/>
    <x v="2"/>
    <x v="5"/>
    <s v="Las Vegas"/>
    <x v="2"/>
    <n v="0.65"/>
    <x v="47"/>
    <x v="51"/>
    <n v="1170"/>
    <n v="0.45"/>
  </r>
  <r>
    <x v="2"/>
    <n v="1128299"/>
    <x v="40"/>
    <x v="2"/>
    <x v="5"/>
    <s v="Las Vegas"/>
    <x v="3"/>
    <n v="0.6"/>
    <x v="49"/>
    <x v="207"/>
    <n v="719.99999999999989"/>
    <n v="0.39999999999999997"/>
  </r>
  <r>
    <x v="2"/>
    <n v="1128299"/>
    <x v="40"/>
    <x v="2"/>
    <x v="5"/>
    <s v="Las Vegas"/>
    <x v="4"/>
    <n v="0.65"/>
    <x v="41"/>
    <x v="194"/>
    <n v="780.00000000000011"/>
    <n v="0.60000000000000009"/>
  </r>
  <r>
    <x v="2"/>
    <n v="1128299"/>
    <x v="40"/>
    <x v="2"/>
    <x v="5"/>
    <s v="Las Vegas"/>
    <x v="5"/>
    <n v="0.8"/>
    <x v="32"/>
    <x v="11"/>
    <n v="900"/>
    <n v="0.25"/>
  </r>
  <r>
    <x v="2"/>
    <n v="1128299"/>
    <x v="41"/>
    <x v="2"/>
    <x v="5"/>
    <s v="Las Vegas"/>
    <x v="0"/>
    <n v="0.6"/>
    <x v="20"/>
    <x v="81"/>
    <n v="1890"/>
    <n v="0.45"/>
  </r>
  <r>
    <x v="2"/>
    <n v="1128299"/>
    <x v="41"/>
    <x v="2"/>
    <x v="5"/>
    <s v="Las Vegas"/>
    <x v="1"/>
    <n v="0.65"/>
    <x v="21"/>
    <x v="88"/>
    <n v="1072.5"/>
    <n v="0.3"/>
  </r>
  <r>
    <x v="2"/>
    <n v="1128299"/>
    <x v="41"/>
    <x v="2"/>
    <x v="5"/>
    <s v="Las Vegas"/>
    <x v="2"/>
    <n v="0.65"/>
    <x v="21"/>
    <x v="88"/>
    <n v="1608.75"/>
    <n v="0.45"/>
  </r>
  <r>
    <x v="2"/>
    <n v="1128299"/>
    <x v="41"/>
    <x v="2"/>
    <x v="5"/>
    <s v="Las Vegas"/>
    <x v="3"/>
    <n v="0.6"/>
    <x v="33"/>
    <x v="141"/>
    <n v="1019.9999999999999"/>
    <n v="0.39999999999999997"/>
  </r>
  <r>
    <x v="2"/>
    <n v="1128299"/>
    <x v="41"/>
    <x v="2"/>
    <x v="5"/>
    <s v="Las Vegas"/>
    <x v="4"/>
    <n v="0.65"/>
    <x v="49"/>
    <x v="212"/>
    <n v="1170.0000000000002"/>
    <n v="0.60000000000000009"/>
  </r>
  <r>
    <x v="2"/>
    <n v="1128299"/>
    <x v="41"/>
    <x v="2"/>
    <x v="5"/>
    <s v="Las Vegas"/>
    <x v="5"/>
    <n v="0.8"/>
    <x v="25"/>
    <x v="213"/>
    <n v="1200"/>
    <n v="0.25"/>
  </r>
  <r>
    <x v="2"/>
    <n v="1128299"/>
    <x v="42"/>
    <x v="2"/>
    <x v="5"/>
    <s v="Las Vegas"/>
    <x v="0"/>
    <n v="0.6"/>
    <x v="30"/>
    <x v="6"/>
    <n v="1800"/>
    <n v="0.4"/>
  </r>
  <r>
    <x v="2"/>
    <n v="1128299"/>
    <x v="42"/>
    <x v="2"/>
    <x v="5"/>
    <s v="Las Vegas"/>
    <x v="1"/>
    <n v="0.65"/>
    <x v="25"/>
    <x v="87"/>
    <n v="975"/>
    <n v="0.25"/>
  </r>
  <r>
    <x v="2"/>
    <n v="1128299"/>
    <x v="42"/>
    <x v="2"/>
    <x v="5"/>
    <s v="Las Vegas"/>
    <x v="2"/>
    <n v="0.65"/>
    <x v="21"/>
    <x v="88"/>
    <n v="1430"/>
    <n v="0.4"/>
  </r>
  <r>
    <x v="2"/>
    <n v="1128299"/>
    <x v="42"/>
    <x v="2"/>
    <x v="5"/>
    <s v="Las Vegas"/>
    <x v="3"/>
    <n v="0.6"/>
    <x v="32"/>
    <x v="52"/>
    <n v="944.99999999999989"/>
    <n v="0.35"/>
  </r>
  <r>
    <x v="2"/>
    <n v="1128299"/>
    <x v="42"/>
    <x v="2"/>
    <x v="5"/>
    <s v="Las Vegas"/>
    <x v="4"/>
    <n v="0.65"/>
    <x v="24"/>
    <x v="82"/>
    <n v="1787.5000000000002"/>
    <n v="0.55000000000000004"/>
  </r>
  <r>
    <x v="2"/>
    <n v="1128299"/>
    <x v="42"/>
    <x v="2"/>
    <x v="5"/>
    <s v="Las Vegas"/>
    <x v="5"/>
    <n v="0.8"/>
    <x v="24"/>
    <x v="2"/>
    <n v="800"/>
    <n v="0.2"/>
  </r>
  <r>
    <x v="2"/>
    <n v="1128299"/>
    <x v="43"/>
    <x v="2"/>
    <x v="5"/>
    <s v="Las Vegas"/>
    <x v="0"/>
    <n v="0.65"/>
    <x v="20"/>
    <x v="109"/>
    <n v="1820"/>
    <n v="0.4"/>
  </r>
  <r>
    <x v="2"/>
    <n v="1128299"/>
    <x v="43"/>
    <x v="2"/>
    <x v="5"/>
    <s v="Las Vegas"/>
    <x v="1"/>
    <n v="0.70000000000000007"/>
    <x v="26"/>
    <x v="109"/>
    <n v="1137.5"/>
    <n v="0.25"/>
  </r>
  <r>
    <x v="2"/>
    <n v="1128299"/>
    <x v="43"/>
    <x v="2"/>
    <x v="5"/>
    <s v="Las Vegas"/>
    <x v="2"/>
    <n v="0.65"/>
    <x v="28"/>
    <x v="85"/>
    <n v="1365"/>
    <n v="0.4"/>
  </r>
  <r>
    <x v="2"/>
    <n v="1128299"/>
    <x v="43"/>
    <x v="2"/>
    <x v="5"/>
    <s v="Las Vegas"/>
    <x v="3"/>
    <n v="0.65"/>
    <x v="34"/>
    <x v="197"/>
    <n v="1080.625"/>
    <n v="0.35"/>
  </r>
  <r>
    <x v="2"/>
    <n v="1128299"/>
    <x v="43"/>
    <x v="2"/>
    <x v="5"/>
    <s v="Las Vegas"/>
    <x v="4"/>
    <n v="0.75"/>
    <x v="34"/>
    <x v="214"/>
    <n v="1959.3750000000002"/>
    <n v="0.55000000000000004"/>
  </r>
  <r>
    <x v="2"/>
    <n v="1128299"/>
    <x v="43"/>
    <x v="2"/>
    <x v="5"/>
    <s v="Las Vegas"/>
    <x v="5"/>
    <n v="0.8"/>
    <x v="47"/>
    <x v="55"/>
    <n v="640"/>
    <n v="0.2"/>
  </r>
  <r>
    <x v="2"/>
    <n v="1128299"/>
    <x v="44"/>
    <x v="2"/>
    <x v="5"/>
    <s v="Las Vegas"/>
    <x v="0"/>
    <n v="0.60000000000000009"/>
    <x v="25"/>
    <x v="215"/>
    <n v="1260.0000000000002"/>
    <n v="0.35000000000000003"/>
  </r>
  <r>
    <x v="2"/>
    <n v="1128299"/>
    <x v="44"/>
    <x v="2"/>
    <x v="5"/>
    <s v="Las Vegas"/>
    <x v="1"/>
    <n v="0.65000000000000013"/>
    <x v="25"/>
    <x v="216"/>
    <n v="780.00000000000023"/>
    <n v="0.2"/>
  </r>
  <r>
    <x v="2"/>
    <n v="1128299"/>
    <x v="44"/>
    <x v="2"/>
    <x v="5"/>
    <s v="Las Vegas"/>
    <x v="2"/>
    <n v="0.60000000000000009"/>
    <x v="32"/>
    <x v="217"/>
    <n v="945.00000000000023"/>
    <n v="0.35000000000000003"/>
  </r>
  <r>
    <x v="2"/>
    <n v="1128299"/>
    <x v="44"/>
    <x v="2"/>
    <x v="5"/>
    <s v="Las Vegas"/>
    <x v="3"/>
    <n v="0.60000000000000009"/>
    <x v="47"/>
    <x v="218"/>
    <n v="720.00000000000011"/>
    <n v="0.3"/>
  </r>
  <r>
    <x v="2"/>
    <n v="1128299"/>
    <x v="44"/>
    <x v="2"/>
    <x v="5"/>
    <s v="Las Vegas"/>
    <x v="4"/>
    <n v="0.70000000000000007"/>
    <x v="47"/>
    <x v="219"/>
    <n v="1400.0000000000005"/>
    <n v="0.50000000000000011"/>
  </r>
  <r>
    <x v="2"/>
    <n v="1128299"/>
    <x v="44"/>
    <x v="2"/>
    <x v="5"/>
    <s v="Las Vegas"/>
    <x v="5"/>
    <n v="0.75000000000000011"/>
    <x v="32"/>
    <x v="220"/>
    <n v="506.25000000000017"/>
    <n v="0.15000000000000002"/>
  </r>
  <r>
    <x v="2"/>
    <n v="1128299"/>
    <x v="45"/>
    <x v="2"/>
    <x v="5"/>
    <s v="Las Vegas"/>
    <x v="0"/>
    <n v="0.60000000000000009"/>
    <x v="21"/>
    <x v="221"/>
    <n v="1155.0000000000002"/>
    <n v="0.35000000000000003"/>
  </r>
  <r>
    <x v="2"/>
    <n v="1128299"/>
    <x v="45"/>
    <x v="2"/>
    <x v="5"/>
    <s v="Las Vegas"/>
    <x v="1"/>
    <n v="0.65000000000000013"/>
    <x v="21"/>
    <x v="222"/>
    <n v="715.00000000000023"/>
    <n v="0.2"/>
  </r>
  <r>
    <x v="2"/>
    <n v="1128299"/>
    <x v="45"/>
    <x v="2"/>
    <x v="5"/>
    <s v="Las Vegas"/>
    <x v="2"/>
    <n v="0.60000000000000009"/>
    <x v="48"/>
    <x v="223"/>
    <n v="787.50000000000023"/>
    <n v="0.35000000000000003"/>
  </r>
  <r>
    <x v="2"/>
    <n v="1128299"/>
    <x v="45"/>
    <x v="2"/>
    <x v="5"/>
    <s v="Las Vegas"/>
    <x v="3"/>
    <n v="0.60000000000000009"/>
    <x v="45"/>
    <x v="162"/>
    <n v="630.00000000000011"/>
    <n v="0.3"/>
  </r>
  <r>
    <x v="2"/>
    <n v="1128299"/>
    <x v="45"/>
    <x v="2"/>
    <x v="5"/>
    <s v="Las Vegas"/>
    <x v="4"/>
    <n v="0.70000000000000007"/>
    <x v="46"/>
    <x v="154"/>
    <n v="1137.5000000000002"/>
    <n v="0.50000000000000011"/>
  </r>
  <r>
    <x v="2"/>
    <n v="1128299"/>
    <x v="45"/>
    <x v="2"/>
    <x v="5"/>
    <s v="Las Vegas"/>
    <x v="5"/>
    <n v="0.75000000000000011"/>
    <x v="48"/>
    <x v="224"/>
    <n v="421.87500000000011"/>
    <n v="0.15000000000000002"/>
  </r>
  <r>
    <x v="2"/>
    <n v="1128299"/>
    <x v="46"/>
    <x v="2"/>
    <x v="5"/>
    <s v="Las Vegas"/>
    <x v="0"/>
    <n v="0.60000000000000009"/>
    <x v="31"/>
    <x v="225"/>
    <n v="1207.5000000000002"/>
    <n v="0.35000000000000003"/>
  </r>
  <r>
    <x v="2"/>
    <n v="1128299"/>
    <x v="46"/>
    <x v="2"/>
    <x v="5"/>
    <s v="Las Vegas"/>
    <x v="1"/>
    <n v="0.65000000000000013"/>
    <x v="31"/>
    <x v="226"/>
    <n v="747.50000000000023"/>
    <n v="0.2"/>
  </r>
  <r>
    <x v="2"/>
    <n v="1128299"/>
    <x v="46"/>
    <x v="2"/>
    <x v="5"/>
    <s v="Las Vegas"/>
    <x v="2"/>
    <n v="0.60000000000000009"/>
    <x v="33"/>
    <x v="227"/>
    <n v="892.50000000000023"/>
    <n v="0.35000000000000003"/>
  </r>
  <r>
    <x v="2"/>
    <n v="1128299"/>
    <x v="46"/>
    <x v="2"/>
    <x v="5"/>
    <s v="Las Vegas"/>
    <x v="3"/>
    <n v="0.60000000000000009"/>
    <x v="47"/>
    <x v="218"/>
    <n v="720.00000000000011"/>
    <n v="0.3"/>
  </r>
  <r>
    <x v="2"/>
    <n v="1128299"/>
    <x v="46"/>
    <x v="2"/>
    <x v="5"/>
    <s v="Las Vegas"/>
    <x v="4"/>
    <n v="0.70000000000000007"/>
    <x v="45"/>
    <x v="196"/>
    <n v="1225.0000000000005"/>
    <n v="0.50000000000000011"/>
  </r>
  <r>
    <x v="2"/>
    <n v="1128299"/>
    <x v="46"/>
    <x v="2"/>
    <x v="5"/>
    <s v="Las Vegas"/>
    <x v="5"/>
    <n v="0.75000000000000011"/>
    <x v="34"/>
    <x v="228"/>
    <n v="534.37500000000011"/>
    <n v="0.15000000000000002"/>
  </r>
  <r>
    <x v="2"/>
    <n v="1128299"/>
    <x v="47"/>
    <x v="2"/>
    <x v="5"/>
    <s v="Las Vegas"/>
    <x v="0"/>
    <n v="0.60000000000000009"/>
    <x v="22"/>
    <x v="229"/>
    <n v="1417.5000000000002"/>
    <n v="0.35000000000000003"/>
  </r>
  <r>
    <x v="2"/>
    <n v="1128299"/>
    <x v="47"/>
    <x v="2"/>
    <x v="5"/>
    <s v="Las Vegas"/>
    <x v="1"/>
    <n v="0.65000000000000013"/>
    <x v="22"/>
    <x v="230"/>
    <n v="877.50000000000023"/>
    <n v="0.2"/>
  </r>
  <r>
    <x v="2"/>
    <n v="1128299"/>
    <x v="47"/>
    <x v="2"/>
    <x v="5"/>
    <s v="Las Vegas"/>
    <x v="2"/>
    <n v="0.60000000000000009"/>
    <x v="34"/>
    <x v="231"/>
    <n v="997.50000000000023"/>
    <n v="0.35000000000000003"/>
  </r>
  <r>
    <x v="2"/>
    <n v="1128299"/>
    <x v="47"/>
    <x v="2"/>
    <x v="5"/>
    <s v="Las Vegas"/>
    <x v="3"/>
    <n v="0.60000000000000009"/>
    <x v="34"/>
    <x v="231"/>
    <n v="855.00000000000011"/>
    <n v="0.3"/>
  </r>
  <r>
    <x v="2"/>
    <n v="1128299"/>
    <x v="47"/>
    <x v="2"/>
    <x v="5"/>
    <s v="Las Vegas"/>
    <x v="4"/>
    <n v="0.70000000000000007"/>
    <x v="47"/>
    <x v="219"/>
    <n v="1400.0000000000005"/>
    <n v="0.50000000000000011"/>
  </r>
  <r>
    <x v="2"/>
    <n v="1128299"/>
    <x v="47"/>
    <x v="2"/>
    <x v="5"/>
    <s v="Las Vegas"/>
    <x v="5"/>
    <n v="0.75000000000000011"/>
    <x v="24"/>
    <x v="232"/>
    <n v="562.50000000000011"/>
    <n v="0.15000000000000002"/>
  </r>
  <r>
    <x v="2"/>
    <n v="1128299"/>
    <x v="58"/>
    <x v="2"/>
    <x v="6"/>
    <s v="Denver"/>
    <x v="0"/>
    <n v="0.3"/>
    <x v="33"/>
    <x v="233"/>
    <n v="446.25000000000006"/>
    <n v="0.35000000000000003"/>
  </r>
  <r>
    <x v="2"/>
    <n v="1128299"/>
    <x v="58"/>
    <x v="2"/>
    <x v="6"/>
    <s v="Denver"/>
    <x v="1"/>
    <n v="0.4"/>
    <x v="33"/>
    <x v="234"/>
    <n v="340"/>
    <n v="0.2"/>
  </r>
  <r>
    <x v="2"/>
    <n v="1128299"/>
    <x v="58"/>
    <x v="2"/>
    <x v="6"/>
    <s v="Denver"/>
    <x v="2"/>
    <n v="0.4"/>
    <x v="33"/>
    <x v="234"/>
    <n v="595"/>
    <n v="0.35000000000000003"/>
  </r>
  <r>
    <x v="2"/>
    <n v="1128299"/>
    <x v="58"/>
    <x v="2"/>
    <x v="6"/>
    <s v="Denver"/>
    <x v="3"/>
    <n v="0.4"/>
    <x v="35"/>
    <x v="130"/>
    <n v="330"/>
    <n v="0.3"/>
  </r>
  <r>
    <x v="2"/>
    <n v="1128299"/>
    <x v="58"/>
    <x v="2"/>
    <x v="6"/>
    <s v="Denver"/>
    <x v="4"/>
    <n v="0.45"/>
    <x v="38"/>
    <x v="177"/>
    <n v="506.25"/>
    <n v="0.5"/>
  </r>
  <r>
    <x v="2"/>
    <n v="1128299"/>
    <x v="58"/>
    <x v="2"/>
    <x v="6"/>
    <s v="Denver"/>
    <x v="5"/>
    <n v="0.4"/>
    <x v="34"/>
    <x v="235"/>
    <n v="285.00000000000006"/>
    <n v="0.15000000000000002"/>
  </r>
  <r>
    <x v="2"/>
    <n v="1128299"/>
    <x v="49"/>
    <x v="2"/>
    <x v="6"/>
    <s v="Denver"/>
    <x v="0"/>
    <n v="0.3"/>
    <x v="28"/>
    <x v="151"/>
    <n v="551.25"/>
    <n v="0.35000000000000003"/>
  </r>
  <r>
    <x v="2"/>
    <n v="1128299"/>
    <x v="49"/>
    <x v="2"/>
    <x v="6"/>
    <s v="Denver"/>
    <x v="1"/>
    <n v="0.4"/>
    <x v="33"/>
    <x v="234"/>
    <n v="340"/>
    <n v="0.2"/>
  </r>
  <r>
    <x v="2"/>
    <n v="1128299"/>
    <x v="49"/>
    <x v="2"/>
    <x v="6"/>
    <s v="Denver"/>
    <x v="2"/>
    <n v="0.4"/>
    <x v="33"/>
    <x v="234"/>
    <n v="595"/>
    <n v="0.35000000000000003"/>
  </r>
  <r>
    <x v="2"/>
    <n v="1128299"/>
    <x v="49"/>
    <x v="2"/>
    <x v="6"/>
    <s v="Denver"/>
    <x v="3"/>
    <n v="0.4"/>
    <x v="35"/>
    <x v="130"/>
    <n v="330"/>
    <n v="0.3"/>
  </r>
  <r>
    <x v="2"/>
    <n v="1128299"/>
    <x v="49"/>
    <x v="2"/>
    <x v="6"/>
    <s v="Denver"/>
    <x v="4"/>
    <n v="0.45"/>
    <x v="41"/>
    <x v="124"/>
    <n v="450"/>
    <n v="0.5"/>
  </r>
  <r>
    <x v="2"/>
    <n v="1128299"/>
    <x v="49"/>
    <x v="2"/>
    <x v="6"/>
    <s v="Denver"/>
    <x v="5"/>
    <n v="0.4"/>
    <x v="47"/>
    <x v="173"/>
    <n v="240.00000000000003"/>
    <n v="0.15000000000000002"/>
  </r>
  <r>
    <x v="2"/>
    <n v="1128299"/>
    <x v="59"/>
    <x v="2"/>
    <x v="6"/>
    <s v="Denver"/>
    <x v="0"/>
    <n v="0.4"/>
    <x v="21"/>
    <x v="42"/>
    <n v="770.00000000000011"/>
    <n v="0.35000000000000003"/>
  </r>
  <r>
    <x v="2"/>
    <n v="1128299"/>
    <x v="59"/>
    <x v="2"/>
    <x v="6"/>
    <s v="Denver"/>
    <x v="1"/>
    <n v="0.49999999999999994"/>
    <x v="47"/>
    <x v="236"/>
    <n v="400"/>
    <n v="0.2"/>
  </r>
  <r>
    <x v="2"/>
    <n v="1128299"/>
    <x v="59"/>
    <x v="2"/>
    <x v="6"/>
    <s v="Denver"/>
    <x v="2"/>
    <n v="0.54999999999999993"/>
    <x v="47"/>
    <x v="208"/>
    <n v="769.99999999999989"/>
    <n v="0.35000000000000003"/>
  </r>
  <r>
    <x v="2"/>
    <n v="1128299"/>
    <x v="59"/>
    <x v="2"/>
    <x v="6"/>
    <s v="Denver"/>
    <x v="3"/>
    <n v="0.54999999999999993"/>
    <x v="49"/>
    <x v="209"/>
    <n v="494.99999999999989"/>
    <n v="0.3"/>
  </r>
  <r>
    <x v="2"/>
    <n v="1128299"/>
    <x v="59"/>
    <x v="2"/>
    <x v="6"/>
    <s v="Denver"/>
    <x v="4"/>
    <n v="0.6"/>
    <x v="43"/>
    <x v="124"/>
    <n v="450"/>
    <n v="0.5"/>
  </r>
  <r>
    <x v="2"/>
    <n v="1128299"/>
    <x v="59"/>
    <x v="2"/>
    <x v="6"/>
    <s v="Denver"/>
    <x v="5"/>
    <n v="0.54999999999999993"/>
    <x v="45"/>
    <x v="237"/>
    <n v="288.75"/>
    <n v="0.15000000000000002"/>
  </r>
  <r>
    <x v="2"/>
    <n v="1128299"/>
    <x v="60"/>
    <x v="2"/>
    <x v="6"/>
    <s v="Denver"/>
    <x v="0"/>
    <n v="0.6"/>
    <x v="28"/>
    <x v="40"/>
    <n v="1102.5"/>
    <n v="0.35000000000000003"/>
  </r>
  <r>
    <x v="2"/>
    <n v="1128299"/>
    <x v="60"/>
    <x v="2"/>
    <x v="6"/>
    <s v="Denver"/>
    <x v="1"/>
    <n v="0.65"/>
    <x v="46"/>
    <x v="238"/>
    <n v="422.5"/>
    <n v="0.2"/>
  </r>
  <r>
    <x v="2"/>
    <n v="1128299"/>
    <x v="60"/>
    <x v="2"/>
    <x v="6"/>
    <s v="Denver"/>
    <x v="2"/>
    <n v="0.65"/>
    <x v="48"/>
    <x v="239"/>
    <n v="853.12500000000011"/>
    <n v="0.35000000000000003"/>
  </r>
  <r>
    <x v="2"/>
    <n v="1128299"/>
    <x v="60"/>
    <x v="2"/>
    <x v="6"/>
    <s v="Denver"/>
    <x v="3"/>
    <n v="0.6"/>
    <x v="35"/>
    <x v="240"/>
    <n v="495"/>
    <n v="0.3"/>
  </r>
  <r>
    <x v="2"/>
    <n v="1128299"/>
    <x v="60"/>
    <x v="2"/>
    <x v="6"/>
    <s v="Denver"/>
    <x v="4"/>
    <n v="0.65"/>
    <x v="37"/>
    <x v="165"/>
    <n v="568.75"/>
    <n v="0.5"/>
  </r>
  <r>
    <x v="2"/>
    <n v="1128299"/>
    <x v="60"/>
    <x v="2"/>
    <x v="6"/>
    <s v="Denver"/>
    <x v="5"/>
    <n v="0.8"/>
    <x v="46"/>
    <x v="51"/>
    <n v="390.00000000000006"/>
    <n v="0.15000000000000002"/>
  </r>
  <r>
    <x v="2"/>
    <n v="1128299"/>
    <x v="61"/>
    <x v="2"/>
    <x v="6"/>
    <s v="Denver"/>
    <x v="0"/>
    <n v="0.6"/>
    <x v="28"/>
    <x v="40"/>
    <n v="1575"/>
    <n v="0.5"/>
  </r>
  <r>
    <x v="2"/>
    <n v="1128299"/>
    <x v="61"/>
    <x v="2"/>
    <x v="6"/>
    <s v="Denver"/>
    <x v="1"/>
    <n v="0.65"/>
    <x v="48"/>
    <x v="239"/>
    <n v="853.125"/>
    <n v="0.35"/>
  </r>
  <r>
    <x v="2"/>
    <n v="1128299"/>
    <x v="61"/>
    <x v="2"/>
    <x v="6"/>
    <s v="Denver"/>
    <x v="2"/>
    <n v="0.65"/>
    <x v="48"/>
    <x v="239"/>
    <n v="1218.75"/>
    <n v="0.5"/>
  </r>
  <r>
    <x v="2"/>
    <n v="1128299"/>
    <x v="61"/>
    <x v="2"/>
    <x v="6"/>
    <s v="Denver"/>
    <x v="3"/>
    <n v="0.6"/>
    <x v="35"/>
    <x v="240"/>
    <n v="742.49999999999989"/>
    <n v="0.44999999999999996"/>
  </r>
  <r>
    <x v="2"/>
    <n v="1128299"/>
    <x v="61"/>
    <x v="2"/>
    <x v="6"/>
    <s v="Denver"/>
    <x v="4"/>
    <n v="0.65"/>
    <x v="37"/>
    <x v="165"/>
    <n v="739.37500000000011"/>
    <n v="0.65000000000000013"/>
  </r>
  <r>
    <x v="2"/>
    <n v="1128299"/>
    <x v="61"/>
    <x v="2"/>
    <x v="6"/>
    <s v="Denver"/>
    <x v="5"/>
    <n v="0.8"/>
    <x v="34"/>
    <x v="7"/>
    <n v="1140"/>
    <n v="0.3"/>
  </r>
  <r>
    <x v="2"/>
    <n v="1128299"/>
    <x v="52"/>
    <x v="2"/>
    <x v="6"/>
    <s v="Denver"/>
    <x v="0"/>
    <n v="0.6"/>
    <x v="27"/>
    <x v="92"/>
    <n v="2175"/>
    <n v="0.5"/>
  </r>
  <r>
    <x v="2"/>
    <n v="1128299"/>
    <x v="52"/>
    <x v="2"/>
    <x v="6"/>
    <s v="Denver"/>
    <x v="1"/>
    <n v="0.65"/>
    <x v="31"/>
    <x v="90"/>
    <n v="1308.125"/>
    <n v="0.35"/>
  </r>
  <r>
    <x v="2"/>
    <n v="1128299"/>
    <x v="52"/>
    <x v="2"/>
    <x v="6"/>
    <s v="Denver"/>
    <x v="2"/>
    <n v="0.65"/>
    <x v="31"/>
    <x v="90"/>
    <n v="1868.75"/>
    <n v="0.5"/>
  </r>
  <r>
    <x v="2"/>
    <n v="1128299"/>
    <x v="52"/>
    <x v="2"/>
    <x v="6"/>
    <s v="Denver"/>
    <x v="3"/>
    <n v="0.65"/>
    <x v="32"/>
    <x v="62"/>
    <n v="1316.2499999999998"/>
    <n v="0.44999999999999996"/>
  </r>
  <r>
    <x v="2"/>
    <n v="1128299"/>
    <x v="52"/>
    <x v="2"/>
    <x v="6"/>
    <s v="Denver"/>
    <x v="4"/>
    <n v="0.70000000000000007"/>
    <x v="46"/>
    <x v="154"/>
    <n v="1478.7500000000002"/>
    <n v="0.65000000000000013"/>
  </r>
  <r>
    <x v="2"/>
    <n v="1128299"/>
    <x v="52"/>
    <x v="2"/>
    <x v="6"/>
    <s v="Denver"/>
    <x v="5"/>
    <n v="0.85000000000000009"/>
    <x v="23"/>
    <x v="241"/>
    <n v="1593.7500000000002"/>
    <n v="0.3"/>
  </r>
  <r>
    <x v="2"/>
    <n v="1128299"/>
    <x v="62"/>
    <x v="2"/>
    <x v="6"/>
    <s v="Denver"/>
    <x v="0"/>
    <n v="0.65"/>
    <x v="29"/>
    <x v="93"/>
    <n v="2266.875"/>
    <n v="0.45"/>
  </r>
  <r>
    <x v="2"/>
    <n v="1128299"/>
    <x v="62"/>
    <x v="2"/>
    <x v="6"/>
    <s v="Denver"/>
    <x v="1"/>
    <n v="0.70000000000000007"/>
    <x v="23"/>
    <x v="242"/>
    <n v="1312.5"/>
    <n v="0.3"/>
  </r>
  <r>
    <x v="2"/>
    <n v="1128299"/>
    <x v="62"/>
    <x v="2"/>
    <x v="6"/>
    <s v="Denver"/>
    <x v="2"/>
    <n v="0.70000000000000007"/>
    <x v="31"/>
    <x v="243"/>
    <n v="1811.2500000000002"/>
    <n v="0.45"/>
  </r>
  <r>
    <x v="2"/>
    <n v="1128299"/>
    <x v="62"/>
    <x v="2"/>
    <x v="6"/>
    <s v="Denver"/>
    <x v="3"/>
    <n v="0.65"/>
    <x v="34"/>
    <x v="197"/>
    <n v="1235"/>
    <n v="0.39999999999999997"/>
  </r>
  <r>
    <x v="2"/>
    <n v="1128299"/>
    <x v="62"/>
    <x v="2"/>
    <x v="6"/>
    <s v="Denver"/>
    <x v="4"/>
    <n v="0.70000000000000007"/>
    <x v="28"/>
    <x v="244"/>
    <n v="2205.0000000000005"/>
    <n v="0.60000000000000009"/>
  </r>
  <r>
    <x v="2"/>
    <n v="1128299"/>
    <x v="62"/>
    <x v="2"/>
    <x v="6"/>
    <s v="Denver"/>
    <x v="5"/>
    <n v="0.85000000000000009"/>
    <x v="28"/>
    <x v="245"/>
    <n v="1115.6250000000002"/>
    <n v="0.25"/>
  </r>
  <r>
    <x v="2"/>
    <n v="1128299"/>
    <x v="19"/>
    <x v="2"/>
    <x v="6"/>
    <s v="Denver"/>
    <x v="0"/>
    <n v="0.70000000000000007"/>
    <x v="27"/>
    <x v="246"/>
    <n v="2283.7500000000005"/>
    <n v="0.45"/>
  </r>
  <r>
    <x v="2"/>
    <n v="1128299"/>
    <x v="19"/>
    <x v="2"/>
    <x v="6"/>
    <s v="Denver"/>
    <x v="1"/>
    <n v="0.75000000000000011"/>
    <x v="22"/>
    <x v="247"/>
    <n v="1518.7500000000002"/>
    <n v="0.3"/>
  </r>
  <r>
    <x v="2"/>
    <n v="1128299"/>
    <x v="19"/>
    <x v="2"/>
    <x v="6"/>
    <s v="Denver"/>
    <x v="2"/>
    <n v="0.70000000000000007"/>
    <x v="21"/>
    <x v="104"/>
    <n v="1732.5000000000002"/>
    <n v="0.45"/>
  </r>
  <r>
    <x v="2"/>
    <n v="1128299"/>
    <x v="19"/>
    <x v="2"/>
    <x v="6"/>
    <s v="Denver"/>
    <x v="3"/>
    <n v="0.70000000000000007"/>
    <x v="24"/>
    <x v="248"/>
    <n v="1400"/>
    <n v="0.39999999999999997"/>
  </r>
  <r>
    <x v="2"/>
    <n v="1128299"/>
    <x v="19"/>
    <x v="2"/>
    <x v="6"/>
    <s v="Denver"/>
    <x v="4"/>
    <n v="0.75"/>
    <x v="24"/>
    <x v="69"/>
    <n v="2250.0000000000005"/>
    <n v="0.60000000000000009"/>
  </r>
  <r>
    <x v="2"/>
    <n v="1128299"/>
    <x v="19"/>
    <x v="2"/>
    <x v="6"/>
    <s v="Denver"/>
    <x v="5"/>
    <n v="0.8"/>
    <x v="47"/>
    <x v="55"/>
    <n v="800"/>
    <n v="0.25"/>
  </r>
  <r>
    <x v="2"/>
    <n v="1128299"/>
    <x v="63"/>
    <x v="2"/>
    <x v="6"/>
    <s v="Denver"/>
    <x v="0"/>
    <n v="0.65000000000000013"/>
    <x v="25"/>
    <x v="216"/>
    <n v="1560.0000000000005"/>
    <n v="0.4"/>
  </r>
  <r>
    <x v="2"/>
    <n v="1128299"/>
    <x v="63"/>
    <x v="2"/>
    <x v="6"/>
    <s v="Denver"/>
    <x v="1"/>
    <n v="0.70000000000000018"/>
    <x v="25"/>
    <x v="249"/>
    <n v="1050.0000000000002"/>
    <n v="0.25"/>
  </r>
  <r>
    <x v="2"/>
    <n v="1128299"/>
    <x v="63"/>
    <x v="2"/>
    <x v="6"/>
    <s v="Denver"/>
    <x v="2"/>
    <n v="0.65000000000000013"/>
    <x v="32"/>
    <x v="250"/>
    <n v="1170.0000000000002"/>
    <n v="0.4"/>
  </r>
  <r>
    <x v="2"/>
    <n v="1128299"/>
    <x v="63"/>
    <x v="2"/>
    <x v="6"/>
    <s v="Denver"/>
    <x v="3"/>
    <n v="0.65000000000000013"/>
    <x v="47"/>
    <x v="251"/>
    <n v="910.00000000000011"/>
    <n v="0.35"/>
  </r>
  <r>
    <x v="2"/>
    <n v="1128299"/>
    <x v="63"/>
    <x v="2"/>
    <x v="6"/>
    <s v="Denver"/>
    <x v="4"/>
    <n v="0.75000000000000011"/>
    <x v="47"/>
    <x v="252"/>
    <n v="1650.0000000000007"/>
    <n v="0.55000000000000016"/>
  </r>
  <r>
    <x v="2"/>
    <n v="1128299"/>
    <x v="63"/>
    <x v="2"/>
    <x v="6"/>
    <s v="Denver"/>
    <x v="5"/>
    <n v="0.70000000000000007"/>
    <x v="33"/>
    <x v="253"/>
    <n v="595.00000000000011"/>
    <n v="0.2"/>
  </r>
  <r>
    <x v="2"/>
    <n v="1128299"/>
    <x v="55"/>
    <x v="2"/>
    <x v="6"/>
    <s v="Denver"/>
    <x v="0"/>
    <n v="0.55000000000000004"/>
    <x v="28"/>
    <x v="170"/>
    <n v="1155.0000000000002"/>
    <n v="0.4"/>
  </r>
  <r>
    <x v="2"/>
    <n v="1128299"/>
    <x v="55"/>
    <x v="2"/>
    <x v="6"/>
    <s v="Denver"/>
    <x v="1"/>
    <n v="0.60000000000000009"/>
    <x v="28"/>
    <x v="254"/>
    <n v="787.50000000000011"/>
    <n v="0.25"/>
  </r>
  <r>
    <x v="2"/>
    <n v="1128299"/>
    <x v="55"/>
    <x v="2"/>
    <x v="6"/>
    <s v="Denver"/>
    <x v="2"/>
    <n v="0.55000000000000004"/>
    <x v="45"/>
    <x v="136"/>
    <n v="770.00000000000011"/>
    <n v="0.4"/>
  </r>
  <r>
    <x v="2"/>
    <n v="1128299"/>
    <x v="55"/>
    <x v="2"/>
    <x v="6"/>
    <s v="Denver"/>
    <x v="3"/>
    <n v="0.55000000000000004"/>
    <x v="46"/>
    <x v="255"/>
    <n v="625.625"/>
    <n v="0.35"/>
  </r>
  <r>
    <x v="2"/>
    <n v="1128299"/>
    <x v="55"/>
    <x v="2"/>
    <x v="6"/>
    <s v="Denver"/>
    <x v="4"/>
    <n v="0.65"/>
    <x v="49"/>
    <x v="212"/>
    <n v="1072.5000000000002"/>
    <n v="0.55000000000000016"/>
  </r>
  <r>
    <x v="2"/>
    <n v="1128299"/>
    <x v="55"/>
    <x v="2"/>
    <x v="6"/>
    <s v="Denver"/>
    <x v="5"/>
    <n v="0.70000000000000007"/>
    <x v="45"/>
    <x v="196"/>
    <n v="490.00000000000011"/>
    <n v="0.2"/>
  </r>
  <r>
    <x v="2"/>
    <n v="1128299"/>
    <x v="64"/>
    <x v="2"/>
    <x v="6"/>
    <s v="Denver"/>
    <x v="0"/>
    <n v="0.55000000000000004"/>
    <x v="31"/>
    <x v="76"/>
    <n v="1265.0000000000002"/>
    <n v="0.4"/>
  </r>
  <r>
    <x v="2"/>
    <n v="1128299"/>
    <x v="64"/>
    <x v="2"/>
    <x v="6"/>
    <s v="Denver"/>
    <x v="1"/>
    <n v="0.60000000000000009"/>
    <x v="31"/>
    <x v="225"/>
    <n v="862.50000000000011"/>
    <n v="0.25"/>
  </r>
  <r>
    <x v="2"/>
    <n v="1128299"/>
    <x v="64"/>
    <x v="2"/>
    <x v="6"/>
    <s v="Denver"/>
    <x v="2"/>
    <n v="0.55000000000000004"/>
    <x v="33"/>
    <x v="256"/>
    <n v="935"/>
    <n v="0.4"/>
  </r>
  <r>
    <x v="2"/>
    <n v="1128299"/>
    <x v="64"/>
    <x v="2"/>
    <x v="6"/>
    <s v="Denver"/>
    <x v="3"/>
    <n v="0.65000000000000013"/>
    <x v="47"/>
    <x v="251"/>
    <n v="910.00000000000011"/>
    <n v="0.35"/>
  </r>
  <r>
    <x v="2"/>
    <n v="1128299"/>
    <x v="64"/>
    <x v="2"/>
    <x v="6"/>
    <s v="Denver"/>
    <x v="4"/>
    <n v="0.75000000000000011"/>
    <x v="48"/>
    <x v="224"/>
    <n v="1546.8750000000007"/>
    <n v="0.55000000000000016"/>
  </r>
  <r>
    <x v="2"/>
    <n v="1128299"/>
    <x v="64"/>
    <x v="2"/>
    <x v="6"/>
    <s v="Denver"/>
    <x v="5"/>
    <n v="0.80000000000000016"/>
    <x v="24"/>
    <x v="257"/>
    <n v="800.00000000000023"/>
    <n v="0.2"/>
  </r>
  <r>
    <x v="2"/>
    <n v="1128299"/>
    <x v="65"/>
    <x v="2"/>
    <x v="6"/>
    <s v="Denver"/>
    <x v="0"/>
    <n v="0.65000000000000013"/>
    <x v="20"/>
    <x v="258"/>
    <n v="1820.0000000000005"/>
    <n v="0.4"/>
  </r>
  <r>
    <x v="2"/>
    <n v="1128299"/>
    <x v="65"/>
    <x v="2"/>
    <x v="6"/>
    <s v="Denver"/>
    <x v="1"/>
    <n v="0.70000000000000018"/>
    <x v="20"/>
    <x v="107"/>
    <n v="1225.0000000000002"/>
    <n v="0.25"/>
  </r>
  <r>
    <x v="2"/>
    <n v="1128299"/>
    <x v="65"/>
    <x v="2"/>
    <x v="6"/>
    <s v="Denver"/>
    <x v="2"/>
    <n v="0.65000000000000013"/>
    <x v="24"/>
    <x v="259"/>
    <n v="1300.0000000000002"/>
    <n v="0.4"/>
  </r>
  <r>
    <x v="2"/>
    <n v="1128299"/>
    <x v="65"/>
    <x v="2"/>
    <x v="6"/>
    <s v="Denver"/>
    <x v="3"/>
    <n v="0.65000000000000013"/>
    <x v="24"/>
    <x v="259"/>
    <n v="1137.5"/>
    <n v="0.35"/>
  </r>
  <r>
    <x v="2"/>
    <n v="1128299"/>
    <x v="65"/>
    <x v="2"/>
    <x v="6"/>
    <s v="Denver"/>
    <x v="4"/>
    <n v="0.75000000000000011"/>
    <x v="33"/>
    <x v="260"/>
    <n v="1753.1250000000007"/>
    <n v="0.55000000000000016"/>
  </r>
  <r>
    <x v="2"/>
    <n v="1128299"/>
    <x v="65"/>
    <x v="2"/>
    <x v="6"/>
    <s v="Denver"/>
    <x v="5"/>
    <n v="0.80000000000000016"/>
    <x v="28"/>
    <x v="249"/>
    <n v="840.00000000000023"/>
    <n v="0.2"/>
  </r>
  <r>
    <x v="2"/>
    <n v="1128299"/>
    <x v="66"/>
    <x v="2"/>
    <x v="7"/>
    <s v="Seattle"/>
    <x v="0"/>
    <n v="0.4"/>
    <x v="32"/>
    <x v="207"/>
    <n v="540"/>
    <n v="0.3"/>
  </r>
  <r>
    <x v="2"/>
    <n v="1128299"/>
    <x v="66"/>
    <x v="2"/>
    <x v="7"/>
    <s v="Seattle"/>
    <x v="1"/>
    <n v="0.5"/>
    <x v="32"/>
    <x v="39"/>
    <n v="562.5"/>
    <n v="0.25"/>
  </r>
  <r>
    <x v="2"/>
    <n v="1128299"/>
    <x v="66"/>
    <x v="2"/>
    <x v="7"/>
    <s v="Seattle"/>
    <x v="2"/>
    <n v="0.5"/>
    <x v="32"/>
    <x v="39"/>
    <n v="562.5"/>
    <n v="0.25"/>
  </r>
  <r>
    <x v="2"/>
    <n v="1128299"/>
    <x v="66"/>
    <x v="2"/>
    <x v="7"/>
    <s v="Seattle"/>
    <x v="3"/>
    <n v="0.5"/>
    <x v="49"/>
    <x v="146"/>
    <n v="450"/>
    <n v="0.3"/>
  </r>
  <r>
    <x v="2"/>
    <n v="1128299"/>
    <x v="66"/>
    <x v="2"/>
    <x v="7"/>
    <s v="Seattle"/>
    <x v="4"/>
    <n v="0.55000000000000004"/>
    <x v="44"/>
    <x v="140"/>
    <n v="343.75"/>
    <n v="0.25"/>
  </r>
  <r>
    <x v="2"/>
    <n v="1128299"/>
    <x v="66"/>
    <x v="2"/>
    <x v="7"/>
    <s v="Seattle"/>
    <x v="5"/>
    <n v="0.5"/>
    <x v="24"/>
    <x v="54"/>
    <n v="500"/>
    <n v="0.2"/>
  </r>
  <r>
    <x v="2"/>
    <n v="1128299"/>
    <x v="67"/>
    <x v="2"/>
    <x v="7"/>
    <s v="Seattle"/>
    <x v="0"/>
    <n v="0.4"/>
    <x v="21"/>
    <x v="42"/>
    <n v="660"/>
    <n v="0.3"/>
  </r>
  <r>
    <x v="2"/>
    <n v="1128299"/>
    <x v="67"/>
    <x v="2"/>
    <x v="7"/>
    <s v="Seattle"/>
    <x v="1"/>
    <n v="0.5"/>
    <x v="32"/>
    <x v="39"/>
    <n v="562.5"/>
    <n v="0.25"/>
  </r>
  <r>
    <x v="2"/>
    <n v="1128299"/>
    <x v="67"/>
    <x v="2"/>
    <x v="7"/>
    <s v="Seattle"/>
    <x v="2"/>
    <n v="0.5"/>
    <x v="32"/>
    <x v="39"/>
    <n v="562.5"/>
    <n v="0.25"/>
  </r>
  <r>
    <x v="2"/>
    <n v="1128299"/>
    <x v="67"/>
    <x v="2"/>
    <x v="7"/>
    <s v="Seattle"/>
    <x v="3"/>
    <n v="0.5"/>
    <x v="49"/>
    <x v="146"/>
    <n v="450"/>
    <n v="0.3"/>
  </r>
  <r>
    <x v="2"/>
    <n v="1128299"/>
    <x v="67"/>
    <x v="2"/>
    <x v="7"/>
    <s v="Seattle"/>
    <x v="4"/>
    <n v="0.55000000000000004"/>
    <x v="38"/>
    <x v="116"/>
    <n v="309.375"/>
    <n v="0.25"/>
  </r>
  <r>
    <x v="2"/>
    <n v="1128299"/>
    <x v="67"/>
    <x v="2"/>
    <x v="7"/>
    <s v="Seattle"/>
    <x v="5"/>
    <n v="0.5"/>
    <x v="33"/>
    <x v="43"/>
    <n v="425"/>
    <n v="0.2"/>
  </r>
  <r>
    <x v="2"/>
    <n v="1128299"/>
    <x v="68"/>
    <x v="2"/>
    <x v="7"/>
    <s v="Seattle"/>
    <x v="0"/>
    <n v="0.5"/>
    <x v="31"/>
    <x v="79"/>
    <n v="862.5"/>
    <n v="0.3"/>
  </r>
  <r>
    <x v="2"/>
    <n v="1128299"/>
    <x v="68"/>
    <x v="2"/>
    <x v="7"/>
    <s v="Seattle"/>
    <x v="1"/>
    <n v="0.6"/>
    <x v="33"/>
    <x v="141"/>
    <n v="637.5"/>
    <n v="0.25"/>
  </r>
  <r>
    <x v="2"/>
    <n v="1128299"/>
    <x v="68"/>
    <x v="2"/>
    <x v="7"/>
    <s v="Seattle"/>
    <x v="2"/>
    <n v="0.64999999999999991"/>
    <x v="33"/>
    <x v="261"/>
    <n v="690.62499999999989"/>
    <n v="0.25"/>
  </r>
  <r>
    <x v="2"/>
    <n v="1128299"/>
    <x v="68"/>
    <x v="2"/>
    <x v="7"/>
    <s v="Seattle"/>
    <x v="3"/>
    <n v="0.64999999999999991"/>
    <x v="46"/>
    <x v="262"/>
    <n v="633.74999999999989"/>
    <n v="0.3"/>
  </r>
  <r>
    <x v="2"/>
    <n v="1128299"/>
    <x v="68"/>
    <x v="2"/>
    <x v="7"/>
    <s v="Seattle"/>
    <x v="4"/>
    <n v="0.7"/>
    <x v="37"/>
    <x v="263"/>
    <n v="306.25"/>
    <n v="0.25"/>
  </r>
  <r>
    <x v="2"/>
    <n v="1128299"/>
    <x v="68"/>
    <x v="2"/>
    <x v="7"/>
    <s v="Seattle"/>
    <x v="5"/>
    <n v="0.64999999999999991"/>
    <x v="48"/>
    <x v="264"/>
    <n v="487.49999999999994"/>
    <n v="0.2"/>
  </r>
  <r>
    <x v="2"/>
    <n v="1128299"/>
    <x v="69"/>
    <x v="2"/>
    <x v="7"/>
    <s v="Seattle"/>
    <x v="0"/>
    <n v="0.7"/>
    <x v="21"/>
    <x v="265"/>
    <n v="1154.9999999999998"/>
    <n v="0.3"/>
  </r>
  <r>
    <x v="2"/>
    <n v="1128299"/>
    <x v="69"/>
    <x v="2"/>
    <x v="7"/>
    <s v="Seattle"/>
    <x v="1"/>
    <n v="0.75"/>
    <x v="45"/>
    <x v="48"/>
    <n v="656.25"/>
    <n v="0.25"/>
  </r>
  <r>
    <x v="2"/>
    <n v="1128299"/>
    <x v="69"/>
    <x v="2"/>
    <x v="7"/>
    <s v="Seattle"/>
    <x v="2"/>
    <n v="0.75"/>
    <x v="47"/>
    <x v="61"/>
    <n v="750"/>
    <n v="0.25"/>
  </r>
  <r>
    <x v="2"/>
    <n v="1128299"/>
    <x v="69"/>
    <x v="2"/>
    <x v="7"/>
    <s v="Seattle"/>
    <x v="3"/>
    <n v="0.6"/>
    <x v="49"/>
    <x v="207"/>
    <n v="540"/>
    <n v="0.3"/>
  </r>
  <r>
    <x v="2"/>
    <n v="1128299"/>
    <x v="69"/>
    <x v="2"/>
    <x v="7"/>
    <s v="Seattle"/>
    <x v="4"/>
    <n v="0.65"/>
    <x v="41"/>
    <x v="194"/>
    <n v="325"/>
    <n v="0.25"/>
  </r>
  <r>
    <x v="2"/>
    <n v="1128299"/>
    <x v="69"/>
    <x v="2"/>
    <x v="7"/>
    <s v="Seattle"/>
    <x v="5"/>
    <n v="0.8"/>
    <x v="45"/>
    <x v="59"/>
    <n v="560"/>
    <n v="0.2"/>
  </r>
  <r>
    <x v="2"/>
    <n v="1128299"/>
    <x v="70"/>
    <x v="2"/>
    <x v="7"/>
    <s v="Seattle"/>
    <x v="0"/>
    <n v="0.6"/>
    <x v="21"/>
    <x v="211"/>
    <n v="990"/>
    <n v="0.3"/>
  </r>
  <r>
    <x v="2"/>
    <n v="1128299"/>
    <x v="70"/>
    <x v="2"/>
    <x v="7"/>
    <s v="Seattle"/>
    <x v="1"/>
    <n v="0.65"/>
    <x v="47"/>
    <x v="51"/>
    <n v="650"/>
    <n v="0.25"/>
  </r>
  <r>
    <x v="2"/>
    <n v="1128299"/>
    <x v="70"/>
    <x v="2"/>
    <x v="7"/>
    <s v="Seattle"/>
    <x v="2"/>
    <n v="0.65"/>
    <x v="47"/>
    <x v="51"/>
    <n v="650"/>
    <n v="0.25"/>
  </r>
  <r>
    <x v="2"/>
    <n v="1128299"/>
    <x v="70"/>
    <x v="2"/>
    <x v="7"/>
    <s v="Seattle"/>
    <x v="3"/>
    <n v="0.6"/>
    <x v="49"/>
    <x v="207"/>
    <n v="540"/>
    <n v="0.3"/>
  </r>
  <r>
    <x v="2"/>
    <n v="1128299"/>
    <x v="70"/>
    <x v="2"/>
    <x v="7"/>
    <s v="Seattle"/>
    <x v="4"/>
    <n v="0.65"/>
    <x v="41"/>
    <x v="194"/>
    <n v="325"/>
    <n v="0.25"/>
  </r>
  <r>
    <x v="2"/>
    <n v="1128299"/>
    <x v="70"/>
    <x v="2"/>
    <x v="7"/>
    <s v="Seattle"/>
    <x v="5"/>
    <n v="0.8"/>
    <x v="24"/>
    <x v="2"/>
    <n v="800"/>
    <n v="0.2"/>
  </r>
  <r>
    <x v="2"/>
    <n v="1128299"/>
    <x v="71"/>
    <x v="2"/>
    <x v="7"/>
    <s v="Seattle"/>
    <x v="0"/>
    <n v="0.75"/>
    <x v="30"/>
    <x v="98"/>
    <n v="1687.5"/>
    <n v="0.3"/>
  </r>
  <r>
    <x v="2"/>
    <n v="1128299"/>
    <x v="71"/>
    <x v="2"/>
    <x v="7"/>
    <s v="Seattle"/>
    <x v="1"/>
    <n v="0.8"/>
    <x v="23"/>
    <x v="1"/>
    <n v="1250"/>
    <n v="0.25"/>
  </r>
  <r>
    <x v="2"/>
    <n v="1128299"/>
    <x v="71"/>
    <x v="2"/>
    <x v="7"/>
    <s v="Seattle"/>
    <x v="2"/>
    <n v="0.8"/>
    <x v="23"/>
    <x v="1"/>
    <n v="1250"/>
    <n v="0.25"/>
  </r>
  <r>
    <x v="2"/>
    <n v="1128299"/>
    <x v="71"/>
    <x v="2"/>
    <x v="7"/>
    <s v="Seattle"/>
    <x v="3"/>
    <n v="0.8"/>
    <x v="24"/>
    <x v="2"/>
    <n v="1200"/>
    <n v="0.3"/>
  </r>
  <r>
    <x v="2"/>
    <n v="1128299"/>
    <x v="71"/>
    <x v="2"/>
    <x v="7"/>
    <s v="Seattle"/>
    <x v="4"/>
    <n v="0.85000000000000009"/>
    <x v="48"/>
    <x v="260"/>
    <n v="796.87500000000011"/>
    <n v="0.25"/>
  </r>
  <r>
    <x v="2"/>
    <n v="1128299"/>
    <x v="71"/>
    <x v="2"/>
    <x v="7"/>
    <s v="Seattle"/>
    <x v="5"/>
    <n v="1"/>
    <x v="22"/>
    <x v="266"/>
    <n v="1350"/>
    <n v="0.2"/>
  </r>
  <r>
    <x v="2"/>
    <n v="1128299"/>
    <x v="72"/>
    <x v="2"/>
    <x v="7"/>
    <s v="Seattle"/>
    <x v="0"/>
    <n v="0.8"/>
    <x v="6"/>
    <x v="267"/>
    <n v="1980"/>
    <n v="0.3"/>
  </r>
  <r>
    <x v="2"/>
    <n v="1128299"/>
    <x v="72"/>
    <x v="2"/>
    <x v="7"/>
    <s v="Seattle"/>
    <x v="1"/>
    <n v="0.85000000000000009"/>
    <x v="22"/>
    <x v="268"/>
    <n v="1434.3750000000002"/>
    <n v="0.25"/>
  </r>
  <r>
    <x v="2"/>
    <n v="1128299"/>
    <x v="72"/>
    <x v="2"/>
    <x v="7"/>
    <s v="Seattle"/>
    <x v="2"/>
    <n v="0.85000000000000009"/>
    <x v="23"/>
    <x v="241"/>
    <n v="1328.1250000000002"/>
    <n v="0.25"/>
  </r>
  <r>
    <x v="2"/>
    <n v="1128299"/>
    <x v="72"/>
    <x v="2"/>
    <x v="7"/>
    <s v="Seattle"/>
    <x v="3"/>
    <n v="0.8"/>
    <x v="28"/>
    <x v="81"/>
    <n v="1260"/>
    <n v="0.3"/>
  </r>
  <r>
    <x v="2"/>
    <n v="1128299"/>
    <x v="72"/>
    <x v="2"/>
    <x v="7"/>
    <s v="Seattle"/>
    <x v="4"/>
    <n v="0.85000000000000009"/>
    <x v="31"/>
    <x v="269"/>
    <n v="1221.8750000000002"/>
    <n v="0.25"/>
  </r>
  <r>
    <x v="2"/>
    <n v="1128299"/>
    <x v="72"/>
    <x v="2"/>
    <x v="7"/>
    <s v="Seattle"/>
    <x v="5"/>
    <n v="1"/>
    <x v="31"/>
    <x v="270"/>
    <n v="1150"/>
    <n v="0.2"/>
  </r>
  <r>
    <x v="2"/>
    <n v="1128299"/>
    <x v="73"/>
    <x v="2"/>
    <x v="7"/>
    <s v="Seattle"/>
    <x v="0"/>
    <n v="0.85000000000000009"/>
    <x v="29"/>
    <x v="271"/>
    <n v="1976.2500000000002"/>
    <n v="0.3"/>
  </r>
  <r>
    <x v="2"/>
    <n v="1128299"/>
    <x v="73"/>
    <x v="2"/>
    <x v="7"/>
    <s v="Seattle"/>
    <x v="1"/>
    <n v="0.80000000000000016"/>
    <x v="30"/>
    <x v="272"/>
    <n v="1500.0000000000002"/>
    <n v="0.25"/>
  </r>
  <r>
    <x v="2"/>
    <n v="1128299"/>
    <x v="73"/>
    <x v="2"/>
    <x v="7"/>
    <s v="Seattle"/>
    <x v="2"/>
    <n v="0.75000000000000011"/>
    <x v="23"/>
    <x v="273"/>
    <n v="1171.8750000000002"/>
    <n v="0.25"/>
  </r>
  <r>
    <x v="2"/>
    <n v="1128299"/>
    <x v="73"/>
    <x v="2"/>
    <x v="7"/>
    <s v="Seattle"/>
    <x v="3"/>
    <n v="0.75000000000000011"/>
    <x v="31"/>
    <x v="274"/>
    <n v="1293.7500000000002"/>
    <n v="0.3"/>
  </r>
  <r>
    <x v="2"/>
    <n v="1128299"/>
    <x v="73"/>
    <x v="2"/>
    <x v="7"/>
    <s v="Seattle"/>
    <x v="4"/>
    <n v="0.75"/>
    <x v="31"/>
    <x v="275"/>
    <n v="1078.125"/>
    <n v="0.25"/>
  </r>
  <r>
    <x v="2"/>
    <n v="1128299"/>
    <x v="73"/>
    <x v="2"/>
    <x v="7"/>
    <s v="Seattle"/>
    <x v="5"/>
    <n v="0.8"/>
    <x v="47"/>
    <x v="55"/>
    <n v="640"/>
    <n v="0.2"/>
  </r>
  <r>
    <x v="2"/>
    <n v="1128299"/>
    <x v="74"/>
    <x v="2"/>
    <x v="7"/>
    <s v="Seattle"/>
    <x v="0"/>
    <n v="0.70000000000000018"/>
    <x v="25"/>
    <x v="249"/>
    <n v="1260.0000000000002"/>
    <n v="0.3"/>
  </r>
  <r>
    <x v="2"/>
    <n v="1128299"/>
    <x v="74"/>
    <x v="2"/>
    <x v="7"/>
    <s v="Seattle"/>
    <x v="1"/>
    <n v="0.75000000000000022"/>
    <x v="25"/>
    <x v="276"/>
    <n v="1125.0000000000002"/>
    <n v="0.25"/>
  </r>
  <r>
    <x v="2"/>
    <n v="1128299"/>
    <x v="74"/>
    <x v="2"/>
    <x v="7"/>
    <s v="Seattle"/>
    <x v="2"/>
    <n v="0.70000000000000018"/>
    <x v="32"/>
    <x v="277"/>
    <n v="787.50000000000023"/>
    <n v="0.25"/>
  </r>
  <r>
    <x v="2"/>
    <n v="1128299"/>
    <x v="74"/>
    <x v="2"/>
    <x v="7"/>
    <s v="Seattle"/>
    <x v="3"/>
    <n v="0.70000000000000018"/>
    <x v="47"/>
    <x v="278"/>
    <n v="840.00000000000023"/>
    <n v="0.3"/>
  </r>
  <r>
    <x v="2"/>
    <n v="1128299"/>
    <x v="74"/>
    <x v="2"/>
    <x v="7"/>
    <s v="Seattle"/>
    <x v="4"/>
    <n v="0.80000000000000016"/>
    <x v="33"/>
    <x v="279"/>
    <n v="850.00000000000011"/>
    <n v="0.25"/>
  </r>
  <r>
    <x v="2"/>
    <n v="1128299"/>
    <x v="74"/>
    <x v="2"/>
    <x v="7"/>
    <s v="Seattle"/>
    <x v="5"/>
    <n v="0.65"/>
    <x v="32"/>
    <x v="62"/>
    <n v="585"/>
    <n v="0.2"/>
  </r>
  <r>
    <x v="2"/>
    <n v="1128299"/>
    <x v="75"/>
    <x v="2"/>
    <x v="7"/>
    <s v="Seattle"/>
    <x v="0"/>
    <n v="0.60000000000000009"/>
    <x v="21"/>
    <x v="221"/>
    <n v="990.00000000000011"/>
    <n v="0.3"/>
  </r>
  <r>
    <x v="2"/>
    <n v="1128299"/>
    <x v="75"/>
    <x v="2"/>
    <x v="7"/>
    <s v="Seattle"/>
    <x v="1"/>
    <n v="0.65000000000000013"/>
    <x v="21"/>
    <x v="222"/>
    <n v="893.75000000000023"/>
    <n v="0.25"/>
  </r>
  <r>
    <x v="2"/>
    <n v="1128299"/>
    <x v="75"/>
    <x v="2"/>
    <x v="7"/>
    <s v="Seattle"/>
    <x v="2"/>
    <n v="0.60000000000000009"/>
    <x v="48"/>
    <x v="223"/>
    <n v="562.50000000000011"/>
    <n v="0.25"/>
  </r>
  <r>
    <x v="2"/>
    <n v="1128299"/>
    <x v="75"/>
    <x v="2"/>
    <x v="7"/>
    <s v="Seattle"/>
    <x v="3"/>
    <n v="0.60000000000000009"/>
    <x v="45"/>
    <x v="162"/>
    <n v="630.00000000000011"/>
    <n v="0.3"/>
  </r>
  <r>
    <x v="2"/>
    <n v="1128299"/>
    <x v="75"/>
    <x v="2"/>
    <x v="7"/>
    <s v="Seattle"/>
    <x v="4"/>
    <n v="0.70000000000000007"/>
    <x v="46"/>
    <x v="154"/>
    <n v="568.75"/>
    <n v="0.25"/>
  </r>
  <r>
    <x v="2"/>
    <n v="1128299"/>
    <x v="75"/>
    <x v="2"/>
    <x v="7"/>
    <s v="Seattle"/>
    <x v="5"/>
    <n v="0.75000000000000011"/>
    <x v="48"/>
    <x v="224"/>
    <n v="562.50000000000011"/>
    <n v="0.2"/>
  </r>
  <r>
    <x v="2"/>
    <n v="1128299"/>
    <x v="76"/>
    <x v="2"/>
    <x v="7"/>
    <s v="Seattle"/>
    <x v="0"/>
    <n v="0.60000000000000009"/>
    <x v="25"/>
    <x v="215"/>
    <n v="1080"/>
    <n v="0.3"/>
  </r>
  <r>
    <x v="2"/>
    <n v="1128299"/>
    <x v="76"/>
    <x v="2"/>
    <x v="7"/>
    <s v="Seattle"/>
    <x v="1"/>
    <n v="0.65000000000000013"/>
    <x v="23"/>
    <x v="280"/>
    <n v="1015.6250000000002"/>
    <n v="0.25"/>
  </r>
  <r>
    <x v="2"/>
    <n v="1128299"/>
    <x v="76"/>
    <x v="2"/>
    <x v="7"/>
    <s v="Seattle"/>
    <x v="2"/>
    <n v="0.60000000000000009"/>
    <x v="34"/>
    <x v="231"/>
    <n v="712.50000000000011"/>
    <n v="0.25"/>
  </r>
  <r>
    <x v="2"/>
    <n v="1128299"/>
    <x v="76"/>
    <x v="2"/>
    <x v="7"/>
    <s v="Seattle"/>
    <x v="3"/>
    <n v="0.70000000000000018"/>
    <x v="32"/>
    <x v="277"/>
    <n v="945.00000000000023"/>
    <n v="0.3"/>
  </r>
  <r>
    <x v="2"/>
    <n v="1128299"/>
    <x v="76"/>
    <x v="2"/>
    <x v="7"/>
    <s v="Seattle"/>
    <x v="4"/>
    <n v="0.90000000000000013"/>
    <x v="33"/>
    <x v="281"/>
    <n v="956.25000000000011"/>
    <n v="0.25"/>
  </r>
  <r>
    <x v="2"/>
    <n v="1128299"/>
    <x v="76"/>
    <x v="2"/>
    <x v="7"/>
    <s v="Seattle"/>
    <x v="5"/>
    <n v="0.95000000000000018"/>
    <x v="21"/>
    <x v="282"/>
    <n v="1045.0000000000002"/>
    <n v="0.2"/>
  </r>
  <r>
    <x v="2"/>
    <n v="1128299"/>
    <x v="77"/>
    <x v="2"/>
    <x v="7"/>
    <s v="Seattle"/>
    <x v="0"/>
    <n v="0.80000000000000016"/>
    <x v="30"/>
    <x v="272"/>
    <n v="1800.0000000000002"/>
    <n v="0.3"/>
  </r>
  <r>
    <x v="2"/>
    <n v="1128299"/>
    <x v="77"/>
    <x v="2"/>
    <x v="7"/>
    <s v="Seattle"/>
    <x v="1"/>
    <n v="0.8500000000000002"/>
    <x v="30"/>
    <x v="283"/>
    <n v="1593.7500000000005"/>
    <n v="0.25"/>
  </r>
  <r>
    <x v="2"/>
    <n v="1128299"/>
    <x v="77"/>
    <x v="2"/>
    <x v="7"/>
    <s v="Seattle"/>
    <x v="2"/>
    <n v="0.80000000000000016"/>
    <x v="21"/>
    <x v="284"/>
    <n v="1100.0000000000002"/>
    <n v="0.25"/>
  </r>
  <r>
    <x v="2"/>
    <n v="1128299"/>
    <x v="77"/>
    <x v="2"/>
    <x v="7"/>
    <s v="Seattle"/>
    <x v="3"/>
    <n v="0.80000000000000016"/>
    <x v="21"/>
    <x v="284"/>
    <n v="1320.0000000000002"/>
    <n v="0.3"/>
  </r>
  <r>
    <x v="2"/>
    <n v="1128299"/>
    <x v="77"/>
    <x v="2"/>
    <x v="7"/>
    <s v="Seattle"/>
    <x v="4"/>
    <n v="0.90000000000000013"/>
    <x v="34"/>
    <x v="285"/>
    <n v="1068.7500000000002"/>
    <n v="0.25"/>
  </r>
  <r>
    <x v="2"/>
    <n v="1128299"/>
    <x v="77"/>
    <x v="2"/>
    <x v="7"/>
    <s v="Seattle"/>
    <x v="5"/>
    <n v="0.95000000000000018"/>
    <x v="31"/>
    <x v="286"/>
    <n v="1092.5000000000002"/>
    <n v="0.2"/>
  </r>
  <r>
    <x v="0"/>
    <n v="1185732"/>
    <x v="78"/>
    <x v="4"/>
    <x v="8"/>
    <s v="Miami"/>
    <x v="0"/>
    <n v="0.45"/>
    <x v="11"/>
    <x v="176"/>
    <n v="2126.25"/>
    <n v="0.45"/>
  </r>
  <r>
    <x v="0"/>
    <n v="1185732"/>
    <x v="78"/>
    <x v="4"/>
    <x v="8"/>
    <s v="Miami"/>
    <x v="1"/>
    <n v="0.45"/>
    <x v="2"/>
    <x v="3"/>
    <n v="1338.75"/>
    <n v="0.35"/>
  </r>
  <r>
    <x v="0"/>
    <n v="1185732"/>
    <x v="78"/>
    <x v="4"/>
    <x v="8"/>
    <s v="Miami"/>
    <x v="2"/>
    <n v="0.35000000000000003"/>
    <x v="2"/>
    <x v="253"/>
    <n v="743.75000000000011"/>
    <n v="0.25"/>
  </r>
  <r>
    <x v="0"/>
    <n v="1185732"/>
    <x v="78"/>
    <x v="4"/>
    <x v="8"/>
    <s v="Miami"/>
    <x v="3"/>
    <n v="0.39999999999999997"/>
    <x v="20"/>
    <x v="287"/>
    <n v="839.99999999999989"/>
    <n v="0.3"/>
  </r>
  <r>
    <x v="0"/>
    <n v="1185732"/>
    <x v="78"/>
    <x v="4"/>
    <x v="8"/>
    <s v="Miami"/>
    <x v="4"/>
    <n v="0.55000000000000004"/>
    <x v="30"/>
    <x v="71"/>
    <n v="1443.75"/>
    <n v="0.35"/>
  </r>
  <r>
    <x v="0"/>
    <n v="1185732"/>
    <x v="78"/>
    <x v="4"/>
    <x v="8"/>
    <s v="Miami"/>
    <x v="5"/>
    <n v="0.45"/>
    <x v="2"/>
    <x v="3"/>
    <n v="1912.5"/>
    <n v="0.5"/>
  </r>
  <r>
    <x v="0"/>
    <n v="1185732"/>
    <x v="79"/>
    <x v="4"/>
    <x v="8"/>
    <s v="Miami"/>
    <x v="0"/>
    <n v="0.45"/>
    <x v="14"/>
    <x v="14"/>
    <n v="2227.5"/>
    <n v="0.45"/>
  </r>
  <r>
    <x v="0"/>
    <n v="1185732"/>
    <x v="79"/>
    <x v="4"/>
    <x v="8"/>
    <s v="Miami"/>
    <x v="1"/>
    <n v="0.45"/>
    <x v="30"/>
    <x v="73"/>
    <n v="1181.25"/>
    <n v="0.35"/>
  </r>
  <r>
    <x v="0"/>
    <n v="1185732"/>
    <x v="79"/>
    <x v="4"/>
    <x v="8"/>
    <s v="Miami"/>
    <x v="2"/>
    <n v="0.35000000000000003"/>
    <x v="9"/>
    <x v="219"/>
    <n v="700.00000000000011"/>
    <n v="0.25"/>
  </r>
  <r>
    <x v="0"/>
    <n v="1185732"/>
    <x v="79"/>
    <x v="4"/>
    <x v="8"/>
    <s v="Miami"/>
    <x v="3"/>
    <n v="0.39999999999999997"/>
    <x v="22"/>
    <x v="52"/>
    <n v="810"/>
    <n v="0.3"/>
  </r>
  <r>
    <x v="0"/>
    <n v="1185732"/>
    <x v="79"/>
    <x v="4"/>
    <x v="8"/>
    <s v="Miami"/>
    <x v="4"/>
    <n v="0.55000000000000004"/>
    <x v="30"/>
    <x v="71"/>
    <n v="1443.75"/>
    <n v="0.35"/>
  </r>
  <r>
    <x v="0"/>
    <n v="1185732"/>
    <x v="79"/>
    <x v="4"/>
    <x v="8"/>
    <s v="Miami"/>
    <x v="5"/>
    <n v="0.45"/>
    <x v="2"/>
    <x v="3"/>
    <n v="1912.5"/>
    <n v="0.5"/>
  </r>
  <r>
    <x v="0"/>
    <n v="1185732"/>
    <x v="80"/>
    <x v="4"/>
    <x v="8"/>
    <s v="Miami"/>
    <x v="0"/>
    <n v="0.45"/>
    <x v="55"/>
    <x v="288"/>
    <n v="2166.75"/>
    <n v="0.45"/>
  </r>
  <r>
    <x v="0"/>
    <n v="1185732"/>
    <x v="80"/>
    <x v="4"/>
    <x v="8"/>
    <s v="Miami"/>
    <x v="1"/>
    <n v="0.45"/>
    <x v="30"/>
    <x v="73"/>
    <n v="1181.25"/>
    <n v="0.35"/>
  </r>
  <r>
    <x v="0"/>
    <n v="1185732"/>
    <x v="80"/>
    <x v="4"/>
    <x v="8"/>
    <s v="Miami"/>
    <x v="2"/>
    <n v="0.35000000000000003"/>
    <x v="29"/>
    <x v="289"/>
    <n v="678.12500000000011"/>
    <n v="0.25"/>
  </r>
  <r>
    <x v="0"/>
    <n v="1185732"/>
    <x v="80"/>
    <x v="4"/>
    <x v="8"/>
    <s v="Miami"/>
    <x v="3"/>
    <n v="0.39999999999999997"/>
    <x v="23"/>
    <x v="54"/>
    <n v="750"/>
    <n v="0.3"/>
  </r>
  <r>
    <x v="0"/>
    <n v="1185732"/>
    <x v="80"/>
    <x v="4"/>
    <x v="8"/>
    <s v="Miami"/>
    <x v="4"/>
    <n v="0.55000000000000004"/>
    <x v="22"/>
    <x v="105"/>
    <n v="1299.375"/>
    <n v="0.35"/>
  </r>
  <r>
    <x v="0"/>
    <n v="1185732"/>
    <x v="80"/>
    <x v="4"/>
    <x v="8"/>
    <s v="Miami"/>
    <x v="5"/>
    <n v="0.45"/>
    <x v="29"/>
    <x v="290"/>
    <n v="1743.75"/>
    <n v="0.5"/>
  </r>
  <r>
    <x v="0"/>
    <n v="1185732"/>
    <x v="81"/>
    <x v="4"/>
    <x v="8"/>
    <s v="Miami"/>
    <x v="0"/>
    <n v="0.45"/>
    <x v="13"/>
    <x v="291"/>
    <n v="2075.625"/>
    <n v="0.45"/>
  </r>
  <r>
    <x v="0"/>
    <n v="1185732"/>
    <x v="81"/>
    <x v="4"/>
    <x v="8"/>
    <s v="Miami"/>
    <x v="1"/>
    <n v="0.45"/>
    <x v="27"/>
    <x v="292"/>
    <n v="1141.875"/>
    <n v="0.35"/>
  </r>
  <r>
    <x v="0"/>
    <n v="1185732"/>
    <x v="81"/>
    <x v="4"/>
    <x v="8"/>
    <s v="Miami"/>
    <x v="2"/>
    <n v="0.35000000000000003"/>
    <x v="27"/>
    <x v="293"/>
    <n v="634.37500000000011"/>
    <n v="0.25"/>
  </r>
  <r>
    <x v="0"/>
    <n v="1185732"/>
    <x v="81"/>
    <x v="4"/>
    <x v="8"/>
    <s v="Miami"/>
    <x v="3"/>
    <n v="0.39999999999999997"/>
    <x v="26"/>
    <x v="51"/>
    <n v="780"/>
    <n v="0.3"/>
  </r>
  <r>
    <x v="0"/>
    <n v="1185732"/>
    <x v="81"/>
    <x v="4"/>
    <x v="8"/>
    <s v="Miami"/>
    <x v="4"/>
    <n v="0.55000000000000004"/>
    <x v="22"/>
    <x v="105"/>
    <n v="1299.375"/>
    <n v="0.35"/>
  </r>
  <r>
    <x v="0"/>
    <n v="1185732"/>
    <x v="81"/>
    <x v="4"/>
    <x v="8"/>
    <s v="Miami"/>
    <x v="5"/>
    <n v="0.45"/>
    <x v="9"/>
    <x v="11"/>
    <n v="1800"/>
    <n v="0.5"/>
  </r>
  <r>
    <x v="0"/>
    <n v="1185732"/>
    <x v="82"/>
    <x v="4"/>
    <x v="8"/>
    <s v="Miami"/>
    <x v="0"/>
    <n v="0.55000000000000004"/>
    <x v="55"/>
    <x v="294"/>
    <n v="2648.2500000000005"/>
    <n v="0.45"/>
  </r>
  <r>
    <x v="0"/>
    <n v="1185732"/>
    <x v="82"/>
    <x v="4"/>
    <x v="8"/>
    <s v="Miami"/>
    <x v="1"/>
    <n v="0.55000000000000004"/>
    <x v="29"/>
    <x v="100"/>
    <n v="1491.875"/>
    <n v="0.35"/>
  </r>
  <r>
    <x v="0"/>
    <n v="1185732"/>
    <x v="82"/>
    <x v="4"/>
    <x v="8"/>
    <s v="Miami"/>
    <x v="2"/>
    <n v="0.5"/>
    <x v="30"/>
    <x v="69"/>
    <n v="937.5"/>
    <n v="0.25"/>
  </r>
  <r>
    <x v="0"/>
    <n v="1185732"/>
    <x v="82"/>
    <x v="4"/>
    <x v="8"/>
    <s v="Miami"/>
    <x v="3"/>
    <n v="0.5"/>
    <x v="20"/>
    <x v="49"/>
    <n v="1050"/>
    <n v="0.3"/>
  </r>
  <r>
    <x v="0"/>
    <n v="1185732"/>
    <x v="82"/>
    <x v="4"/>
    <x v="8"/>
    <s v="Miami"/>
    <x v="4"/>
    <n v="0.6"/>
    <x v="27"/>
    <x v="92"/>
    <n v="1522.5"/>
    <n v="0.35"/>
  </r>
  <r>
    <x v="0"/>
    <n v="1185732"/>
    <x v="82"/>
    <x v="4"/>
    <x v="8"/>
    <s v="Miami"/>
    <x v="5"/>
    <n v="0.65"/>
    <x v="6"/>
    <x v="34"/>
    <n v="2681.25"/>
    <n v="0.5"/>
  </r>
  <r>
    <x v="0"/>
    <n v="1185732"/>
    <x v="83"/>
    <x v="4"/>
    <x v="8"/>
    <s v="Miami"/>
    <x v="0"/>
    <n v="0.6"/>
    <x v="15"/>
    <x v="295"/>
    <n v="2902.5"/>
    <n v="0.45"/>
  </r>
  <r>
    <x v="0"/>
    <n v="1185732"/>
    <x v="83"/>
    <x v="4"/>
    <x v="8"/>
    <s v="Miami"/>
    <x v="1"/>
    <n v="0.55000000000000004"/>
    <x v="6"/>
    <x v="114"/>
    <n v="1588.125"/>
    <n v="0.35"/>
  </r>
  <r>
    <x v="0"/>
    <n v="1185732"/>
    <x v="83"/>
    <x v="4"/>
    <x v="8"/>
    <s v="Miami"/>
    <x v="2"/>
    <n v="0.5"/>
    <x v="9"/>
    <x v="2"/>
    <n v="1000"/>
    <n v="0.25"/>
  </r>
  <r>
    <x v="0"/>
    <n v="1185732"/>
    <x v="83"/>
    <x v="4"/>
    <x v="8"/>
    <s v="Miami"/>
    <x v="3"/>
    <n v="0.5"/>
    <x v="29"/>
    <x v="75"/>
    <n v="1162.5"/>
    <n v="0.3"/>
  </r>
  <r>
    <x v="0"/>
    <n v="1185732"/>
    <x v="83"/>
    <x v="4"/>
    <x v="8"/>
    <s v="Miami"/>
    <x v="4"/>
    <n v="0.65"/>
    <x v="29"/>
    <x v="93"/>
    <n v="1763.125"/>
    <n v="0.35"/>
  </r>
  <r>
    <x v="0"/>
    <n v="1185732"/>
    <x v="83"/>
    <x v="4"/>
    <x v="8"/>
    <s v="Miami"/>
    <x v="5"/>
    <n v="0.70000000000000007"/>
    <x v="8"/>
    <x v="96"/>
    <n v="3237.5000000000005"/>
    <n v="0.5"/>
  </r>
  <r>
    <x v="0"/>
    <n v="1185732"/>
    <x v="84"/>
    <x v="4"/>
    <x v="8"/>
    <s v="Miami"/>
    <x v="0"/>
    <n v="0.65"/>
    <x v="17"/>
    <x v="33"/>
    <n v="3363.75"/>
    <n v="0.45"/>
  </r>
  <r>
    <x v="0"/>
    <n v="1185732"/>
    <x v="84"/>
    <x v="4"/>
    <x v="8"/>
    <s v="Miami"/>
    <x v="1"/>
    <n v="0.60000000000000009"/>
    <x v="3"/>
    <x v="296"/>
    <n v="1890.0000000000002"/>
    <n v="0.35"/>
  </r>
  <r>
    <x v="0"/>
    <n v="1185732"/>
    <x v="84"/>
    <x v="4"/>
    <x v="8"/>
    <s v="Miami"/>
    <x v="2"/>
    <n v="0.55000000000000004"/>
    <x v="6"/>
    <x v="114"/>
    <n v="1134.375"/>
    <n v="0.25"/>
  </r>
  <r>
    <x v="0"/>
    <n v="1185732"/>
    <x v="84"/>
    <x v="4"/>
    <x v="8"/>
    <s v="Miami"/>
    <x v="3"/>
    <n v="0.55000000000000004"/>
    <x v="29"/>
    <x v="100"/>
    <n v="1278.75"/>
    <n v="0.3"/>
  </r>
  <r>
    <x v="0"/>
    <n v="1185732"/>
    <x v="84"/>
    <x v="4"/>
    <x v="8"/>
    <s v="Miami"/>
    <x v="4"/>
    <n v="0.65"/>
    <x v="9"/>
    <x v="97"/>
    <n v="1819.9999999999998"/>
    <n v="0.35"/>
  </r>
  <r>
    <x v="0"/>
    <n v="1185732"/>
    <x v="84"/>
    <x v="4"/>
    <x v="8"/>
    <s v="Miami"/>
    <x v="5"/>
    <n v="0.70000000000000007"/>
    <x v="18"/>
    <x v="297"/>
    <n v="3412.5000000000005"/>
    <n v="0.5"/>
  </r>
  <r>
    <x v="0"/>
    <n v="1185732"/>
    <x v="85"/>
    <x v="4"/>
    <x v="8"/>
    <s v="Miami"/>
    <x v="0"/>
    <n v="0.65"/>
    <x v="56"/>
    <x v="298"/>
    <n v="3290.625"/>
    <n v="0.45"/>
  </r>
  <r>
    <x v="0"/>
    <n v="1185732"/>
    <x v="85"/>
    <x v="4"/>
    <x v="8"/>
    <s v="Miami"/>
    <x v="1"/>
    <n v="0.60000000000000009"/>
    <x v="3"/>
    <x v="296"/>
    <n v="1890.0000000000002"/>
    <n v="0.35"/>
  </r>
  <r>
    <x v="0"/>
    <n v="1185732"/>
    <x v="85"/>
    <x v="4"/>
    <x v="8"/>
    <s v="Miami"/>
    <x v="2"/>
    <n v="0.55000000000000004"/>
    <x v="6"/>
    <x v="114"/>
    <n v="1134.375"/>
    <n v="0.25"/>
  </r>
  <r>
    <x v="0"/>
    <n v="1185732"/>
    <x v="85"/>
    <x v="4"/>
    <x v="8"/>
    <s v="Miami"/>
    <x v="3"/>
    <n v="0.45"/>
    <x v="29"/>
    <x v="290"/>
    <n v="1046.25"/>
    <n v="0.3"/>
  </r>
  <r>
    <x v="0"/>
    <n v="1185732"/>
    <x v="85"/>
    <x v="4"/>
    <x v="8"/>
    <s v="Miami"/>
    <x v="4"/>
    <n v="0.55000000000000004"/>
    <x v="30"/>
    <x v="71"/>
    <n v="1443.75"/>
    <n v="0.35"/>
  </r>
  <r>
    <x v="0"/>
    <n v="1185732"/>
    <x v="85"/>
    <x v="4"/>
    <x v="8"/>
    <s v="Miami"/>
    <x v="5"/>
    <n v="0.60000000000000009"/>
    <x v="8"/>
    <x v="99"/>
    <n v="2775.0000000000005"/>
    <n v="0.5"/>
  </r>
  <r>
    <x v="0"/>
    <n v="1185732"/>
    <x v="86"/>
    <x v="4"/>
    <x v="8"/>
    <s v="Miami"/>
    <x v="0"/>
    <n v="0.55000000000000004"/>
    <x v="11"/>
    <x v="299"/>
    <n v="2598.7500000000005"/>
    <n v="0.45"/>
  </r>
  <r>
    <x v="0"/>
    <n v="1185732"/>
    <x v="86"/>
    <x v="4"/>
    <x v="8"/>
    <s v="Miami"/>
    <x v="1"/>
    <n v="0.50000000000000011"/>
    <x v="2"/>
    <x v="300"/>
    <n v="1487.5000000000002"/>
    <n v="0.35"/>
  </r>
  <r>
    <x v="0"/>
    <n v="1185732"/>
    <x v="86"/>
    <x v="4"/>
    <x v="8"/>
    <s v="Miami"/>
    <x v="2"/>
    <n v="0.45"/>
    <x v="30"/>
    <x v="73"/>
    <n v="843.75"/>
    <n v="0.25"/>
  </r>
  <r>
    <x v="0"/>
    <n v="1185732"/>
    <x v="86"/>
    <x v="4"/>
    <x v="8"/>
    <s v="Miami"/>
    <x v="3"/>
    <n v="0.45"/>
    <x v="27"/>
    <x v="292"/>
    <n v="978.75"/>
    <n v="0.3"/>
  </r>
  <r>
    <x v="0"/>
    <n v="1185732"/>
    <x v="86"/>
    <x v="4"/>
    <x v="8"/>
    <s v="Miami"/>
    <x v="4"/>
    <n v="0.55000000000000004"/>
    <x v="27"/>
    <x v="101"/>
    <n v="1395.625"/>
    <n v="0.35"/>
  </r>
  <r>
    <x v="0"/>
    <n v="1185732"/>
    <x v="86"/>
    <x v="4"/>
    <x v="8"/>
    <s v="Miami"/>
    <x v="5"/>
    <n v="0.60000000000000009"/>
    <x v="6"/>
    <x v="301"/>
    <n v="2475.0000000000005"/>
    <n v="0.5"/>
  </r>
  <r>
    <x v="0"/>
    <n v="1185732"/>
    <x v="87"/>
    <x v="4"/>
    <x v="8"/>
    <s v="Miami"/>
    <x v="0"/>
    <n v="0.60000000000000009"/>
    <x v="1"/>
    <x v="272"/>
    <n v="2700.0000000000005"/>
    <n v="0.45"/>
  </r>
  <r>
    <x v="0"/>
    <n v="1185732"/>
    <x v="87"/>
    <x v="4"/>
    <x v="8"/>
    <s v="Miami"/>
    <x v="1"/>
    <n v="0.50000000000000011"/>
    <x v="6"/>
    <x v="302"/>
    <n v="1443.7500000000002"/>
    <n v="0.35"/>
  </r>
  <r>
    <x v="0"/>
    <n v="1185732"/>
    <x v="87"/>
    <x v="4"/>
    <x v="8"/>
    <s v="Miami"/>
    <x v="2"/>
    <n v="0.50000000000000011"/>
    <x v="27"/>
    <x v="303"/>
    <n v="906.25000000000023"/>
    <n v="0.25"/>
  </r>
  <r>
    <x v="0"/>
    <n v="1185732"/>
    <x v="87"/>
    <x v="4"/>
    <x v="8"/>
    <s v="Miami"/>
    <x v="3"/>
    <n v="0.50000000000000011"/>
    <x v="20"/>
    <x v="304"/>
    <n v="1050.0000000000002"/>
    <n v="0.3"/>
  </r>
  <r>
    <x v="0"/>
    <n v="1185732"/>
    <x v="87"/>
    <x v="4"/>
    <x v="8"/>
    <s v="Miami"/>
    <x v="4"/>
    <n v="0.60000000000000009"/>
    <x v="20"/>
    <x v="249"/>
    <n v="1470.0000000000002"/>
    <n v="0.35"/>
  </r>
  <r>
    <x v="0"/>
    <n v="1185732"/>
    <x v="87"/>
    <x v="4"/>
    <x v="8"/>
    <s v="Miami"/>
    <x v="5"/>
    <n v="0.65"/>
    <x v="6"/>
    <x v="34"/>
    <n v="2681.25"/>
    <n v="0.5"/>
  </r>
  <r>
    <x v="0"/>
    <n v="1185732"/>
    <x v="88"/>
    <x v="4"/>
    <x v="8"/>
    <s v="Miami"/>
    <x v="0"/>
    <n v="0.60000000000000009"/>
    <x v="18"/>
    <x v="108"/>
    <n v="2632.5000000000005"/>
    <n v="0.45"/>
  </r>
  <r>
    <x v="0"/>
    <n v="1185732"/>
    <x v="88"/>
    <x v="4"/>
    <x v="8"/>
    <s v="Miami"/>
    <x v="1"/>
    <n v="0.50000000000000011"/>
    <x v="9"/>
    <x v="257"/>
    <n v="1400.0000000000002"/>
    <n v="0.35"/>
  </r>
  <r>
    <x v="0"/>
    <n v="1185732"/>
    <x v="88"/>
    <x v="4"/>
    <x v="8"/>
    <s v="Miami"/>
    <x v="2"/>
    <n v="0.50000000000000011"/>
    <x v="57"/>
    <x v="305"/>
    <n v="931.25000000000023"/>
    <n v="0.25"/>
  </r>
  <r>
    <x v="0"/>
    <n v="1185732"/>
    <x v="88"/>
    <x v="4"/>
    <x v="8"/>
    <s v="Miami"/>
    <x v="3"/>
    <n v="0.50000000000000011"/>
    <x v="29"/>
    <x v="306"/>
    <n v="1162.5000000000002"/>
    <n v="0.3"/>
  </r>
  <r>
    <x v="0"/>
    <n v="1185732"/>
    <x v="88"/>
    <x v="4"/>
    <x v="8"/>
    <s v="Miami"/>
    <x v="4"/>
    <n v="0.65"/>
    <x v="30"/>
    <x v="64"/>
    <n v="1706.25"/>
    <n v="0.35"/>
  </r>
  <r>
    <x v="0"/>
    <n v="1185732"/>
    <x v="88"/>
    <x v="4"/>
    <x v="8"/>
    <s v="Miami"/>
    <x v="5"/>
    <n v="0.7"/>
    <x v="2"/>
    <x v="307"/>
    <n v="2975"/>
    <n v="0.5"/>
  </r>
  <r>
    <x v="0"/>
    <n v="1185732"/>
    <x v="89"/>
    <x v="4"/>
    <x v="8"/>
    <s v="Miami"/>
    <x v="0"/>
    <n v="0.65"/>
    <x v="15"/>
    <x v="27"/>
    <n v="3144.375"/>
    <n v="0.45"/>
  </r>
  <r>
    <x v="0"/>
    <n v="1185732"/>
    <x v="89"/>
    <x v="4"/>
    <x v="8"/>
    <s v="Miami"/>
    <x v="1"/>
    <n v="0.55000000000000004"/>
    <x v="10"/>
    <x v="30"/>
    <n v="1684.375"/>
    <n v="0.35"/>
  </r>
  <r>
    <x v="0"/>
    <n v="1185732"/>
    <x v="89"/>
    <x v="4"/>
    <x v="8"/>
    <s v="Miami"/>
    <x v="2"/>
    <n v="0.55000000000000004"/>
    <x v="6"/>
    <x v="114"/>
    <n v="1134.375"/>
    <n v="0.25"/>
  </r>
  <r>
    <x v="0"/>
    <n v="1185732"/>
    <x v="89"/>
    <x v="4"/>
    <x v="8"/>
    <s v="Miami"/>
    <x v="3"/>
    <n v="0.55000000000000004"/>
    <x v="29"/>
    <x v="100"/>
    <n v="1278.75"/>
    <n v="0.3"/>
  </r>
  <r>
    <x v="0"/>
    <n v="1185732"/>
    <x v="89"/>
    <x v="4"/>
    <x v="8"/>
    <s v="Miami"/>
    <x v="4"/>
    <n v="0.65"/>
    <x v="29"/>
    <x v="93"/>
    <n v="1763.125"/>
    <n v="0.35"/>
  </r>
  <r>
    <x v="0"/>
    <n v="1185732"/>
    <x v="89"/>
    <x v="4"/>
    <x v="8"/>
    <s v="Miami"/>
    <x v="5"/>
    <n v="0.7"/>
    <x v="10"/>
    <x v="308"/>
    <n v="3062.5"/>
    <n v="0.5"/>
  </r>
  <r>
    <x v="0"/>
    <n v="1185732"/>
    <x v="90"/>
    <x v="3"/>
    <x v="9"/>
    <s v="Minneapolis"/>
    <x v="0"/>
    <n v="0.35"/>
    <x v="32"/>
    <x v="151"/>
    <n v="551.25"/>
    <n v="0.35000000000000003"/>
  </r>
  <r>
    <x v="0"/>
    <n v="1185732"/>
    <x v="90"/>
    <x v="3"/>
    <x v="9"/>
    <s v="Minneapolis"/>
    <x v="1"/>
    <n v="0.35"/>
    <x v="44"/>
    <x v="131"/>
    <n v="262.5"/>
    <n v="0.3"/>
  </r>
  <r>
    <x v="0"/>
    <n v="1185732"/>
    <x v="90"/>
    <x v="3"/>
    <x v="9"/>
    <s v="Minneapolis"/>
    <x v="2"/>
    <n v="0.25"/>
    <x v="44"/>
    <x v="143"/>
    <n v="187.5"/>
    <n v="0.3"/>
  </r>
  <r>
    <x v="0"/>
    <n v="1185732"/>
    <x v="90"/>
    <x v="3"/>
    <x v="9"/>
    <s v="Minneapolis"/>
    <x v="3"/>
    <n v="0.30000000000000004"/>
    <x v="39"/>
    <x v="309"/>
    <n v="105.00000000000003"/>
    <n v="0.35000000000000003"/>
  </r>
  <r>
    <x v="0"/>
    <n v="1185732"/>
    <x v="90"/>
    <x v="3"/>
    <x v="9"/>
    <s v="Minneapolis"/>
    <x v="4"/>
    <n v="0.44999999999999996"/>
    <x v="43"/>
    <x v="310"/>
    <n v="202.49999999999997"/>
    <n v="0.3"/>
  </r>
  <r>
    <x v="0"/>
    <n v="1185732"/>
    <x v="90"/>
    <x v="3"/>
    <x v="9"/>
    <s v="Minneapolis"/>
    <x v="5"/>
    <n v="0.35"/>
    <x v="44"/>
    <x v="131"/>
    <n v="393.75"/>
    <n v="0.45"/>
  </r>
  <r>
    <x v="0"/>
    <n v="1185732"/>
    <x v="91"/>
    <x v="3"/>
    <x v="9"/>
    <s v="Minneapolis"/>
    <x v="0"/>
    <n v="0.35"/>
    <x v="24"/>
    <x v="157"/>
    <n v="612.50000000000011"/>
    <n v="0.35000000000000003"/>
  </r>
  <r>
    <x v="0"/>
    <n v="1185732"/>
    <x v="91"/>
    <x v="3"/>
    <x v="9"/>
    <s v="Minneapolis"/>
    <x v="1"/>
    <n v="0.35"/>
    <x v="43"/>
    <x v="311"/>
    <n v="157.5"/>
    <n v="0.3"/>
  </r>
  <r>
    <x v="0"/>
    <n v="1185732"/>
    <x v="91"/>
    <x v="3"/>
    <x v="9"/>
    <s v="Minneapolis"/>
    <x v="2"/>
    <n v="0.25"/>
    <x v="41"/>
    <x v="118"/>
    <n v="150"/>
    <n v="0.3"/>
  </r>
  <r>
    <x v="0"/>
    <n v="1185732"/>
    <x v="91"/>
    <x v="3"/>
    <x v="9"/>
    <s v="Minneapolis"/>
    <x v="3"/>
    <n v="0.30000000000000004"/>
    <x v="42"/>
    <x v="312"/>
    <n v="78.750000000000014"/>
    <n v="0.35000000000000003"/>
  </r>
  <r>
    <x v="0"/>
    <n v="1185732"/>
    <x v="91"/>
    <x v="3"/>
    <x v="9"/>
    <s v="Minneapolis"/>
    <x v="4"/>
    <n v="0.44999999999999996"/>
    <x v="43"/>
    <x v="310"/>
    <n v="202.49999999999997"/>
    <n v="0.3"/>
  </r>
  <r>
    <x v="0"/>
    <n v="1185732"/>
    <x v="91"/>
    <x v="3"/>
    <x v="9"/>
    <s v="Minneapolis"/>
    <x v="5"/>
    <n v="0.35"/>
    <x v="38"/>
    <x v="120"/>
    <n v="354.375"/>
    <n v="0.45"/>
  </r>
  <r>
    <x v="0"/>
    <n v="1185732"/>
    <x v="92"/>
    <x v="3"/>
    <x v="9"/>
    <s v="Minneapolis"/>
    <x v="0"/>
    <n v="0.4"/>
    <x v="52"/>
    <x v="313"/>
    <n v="623.00000000000011"/>
    <n v="0.35000000000000003"/>
  </r>
  <r>
    <x v="0"/>
    <n v="1185732"/>
    <x v="92"/>
    <x v="3"/>
    <x v="9"/>
    <s v="Minneapolis"/>
    <x v="1"/>
    <n v="0.4"/>
    <x v="36"/>
    <x v="118"/>
    <n v="150"/>
    <n v="0.3"/>
  </r>
  <r>
    <x v="0"/>
    <n v="1185732"/>
    <x v="92"/>
    <x v="3"/>
    <x v="9"/>
    <s v="Minneapolis"/>
    <x v="2"/>
    <n v="0.30000000000000004"/>
    <x v="37"/>
    <x v="314"/>
    <n v="157.50000000000003"/>
    <n v="0.3"/>
  </r>
  <r>
    <x v="0"/>
    <n v="1185732"/>
    <x v="92"/>
    <x v="3"/>
    <x v="9"/>
    <s v="Minneapolis"/>
    <x v="3"/>
    <n v="0.35"/>
    <x v="53"/>
    <x v="315"/>
    <n v="30.625000000000004"/>
    <n v="0.35000000000000003"/>
  </r>
  <r>
    <x v="0"/>
    <n v="1185732"/>
    <x v="92"/>
    <x v="3"/>
    <x v="9"/>
    <s v="Minneapolis"/>
    <x v="4"/>
    <n v="0.5"/>
    <x v="42"/>
    <x v="316"/>
    <n v="112.5"/>
    <n v="0.3"/>
  </r>
  <r>
    <x v="0"/>
    <n v="1185732"/>
    <x v="92"/>
    <x v="3"/>
    <x v="9"/>
    <s v="Minneapolis"/>
    <x v="5"/>
    <n v="0.4"/>
    <x v="37"/>
    <x v="135"/>
    <n v="315"/>
    <n v="0.45"/>
  </r>
  <r>
    <x v="0"/>
    <n v="1185732"/>
    <x v="93"/>
    <x v="3"/>
    <x v="9"/>
    <s v="Minneapolis"/>
    <x v="0"/>
    <n v="0.4"/>
    <x v="47"/>
    <x v="173"/>
    <n v="560"/>
    <n v="0.35000000000000003"/>
  </r>
  <r>
    <x v="0"/>
    <n v="1185732"/>
    <x v="93"/>
    <x v="3"/>
    <x v="9"/>
    <s v="Minneapolis"/>
    <x v="1"/>
    <n v="0.4"/>
    <x v="39"/>
    <x v="122"/>
    <n v="120"/>
    <n v="0.3"/>
  </r>
  <r>
    <x v="0"/>
    <n v="1185732"/>
    <x v="93"/>
    <x v="3"/>
    <x v="9"/>
    <s v="Minneapolis"/>
    <x v="2"/>
    <n v="0.30000000000000004"/>
    <x v="39"/>
    <x v="309"/>
    <n v="90.000000000000014"/>
    <n v="0.3"/>
  </r>
  <r>
    <x v="0"/>
    <n v="1185732"/>
    <x v="93"/>
    <x v="3"/>
    <x v="9"/>
    <s v="Minneapolis"/>
    <x v="3"/>
    <n v="0.35"/>
    <x v="53"/>
    <x v="315"/>
    <n v="30.625000000000004"/>
    <n v="0.35000000000000003"/>
  </r>
  <r>
    <x v="0"/>
    <n v="1185732"/>
    <x v="93"/>
    <x v="3"/>
    <x v="9"/>
    <s v="Minneapolis"/>
    <x v="4"/>
    <n v="0.5"/>
    <x v="51"/>
    <x v="317"/>
    <n v="75"/>
    <n v="0.3"/>
  </r>
  <r>
    <x v="0"/>
    <n v="1185732"/>
    <x v="93"/>
    <x v="3"/>
    <x v="9"/>
    <s v="Minneapolis"/>
    <x v="5"/>
    <n v="0.4"/>
    <x v="37"/>
    <x v="135"/>
    <n v="315"/>
    <n v="0.45"/>
  </r>
  <r>
    <x v="0"/>
    <n v="1185732"/>
    <x v="94"/>
    <x v="3"/>
    <x v="9"/>
    <s v="Minneapolis"/>
    <x v="0"/>
    <n v="0.5"/>
    <x v="52"/>
    <x v="183"/>
    <n v="778.75000000000011"/>
    <n v="0.35000000000000003"/>
  </r>
  <r>
    <x v="0"/>
    <n v="1185732"/>
    <x v="94"/>
    <x v="3"/>
    <x v="9"/>
    <s v="Minneapolis"/>
    <x v="1"/>
    <n v="0.45000000000000007"/>
    <x v="43"/>
    <x v="318"/>
    <n v="202.50000000000003"/>
    <n v="0.3"/>
  </r>
  <r>
    <x v="0"/>
    <n v="1185732"/>
    <x v="94"/>
    <x v="3"/>
    <x v="9"/>
    <s v="Minneapolis"/>
    <x v="2"/>
    <n v="0.4"/>
    <x v="36"/>
    <x v="118"/>
    <n v="150"/>
    <n v="0.3"/>
  </r>
  <r>
    <x v="0"/>
    <n v="1185732"/>
    <x v="94"/>
    <x v="3"/>
    <x v="9"/>
    <s v="Minneapolis"/>
    <x v="3"/>
    <n v="0.4"/>
    <x v="51"/>
    <x v="182"/>
    <n v="70"/>
    <n v="0.35000000000000003"/>
  </r>
  <r>
    <x v="0"/>
    <n v="1185732"/>
    <x v="94"/>
    <x v="3"/>
    <x v="9"/>
    <s v="Minneapolis"/>
    <x v="4"/>
    <n v="0.54999999999999993"/>
    <x v="42"/>
    <x v="319"/>
    <n v="123.74999999999997"/>
    <n v="0.3"/>
  </r>
  <r>
    <x v="0"/>
    <n v="1185732"/>
    <x v="94"/>
    <x v="3"/>
    <x v="9"/>
    <s v="Minneapolis"/>
    <x v="5"/>
    <n v="0.6"/>
    <x v="37"/>
    <x v="202"/>
    <n v="472.5"/>
    <n v="0.45"/>
  </r>
  <r>
    <x v="0"/>
    <n v="1185732"/>
    <x v="95"/>
    <x v="3"/>
    <x v="9"/>
    <s v="Minneapolis"/>
    <x v="0"/>
    <n v="0.45"/>
    <x v="33"/>
    <x v="172"/>
    <n v="669.37500000000011"/>
    <n v="0.35000000000000003"/>
  </r>
  <r>
    <x v="0"/>
    <n v="1185732"/>
    <x v="95"/>
    <x v="3"/>
    <x v="9"/>
    <s v="Minneapolis"/>
    <x v="1"/>
    <n v="0.40000000000000008"/>
    <x v="37"/>
    <x v="320"/>
    <n v="210.00000000000003"/>
    <n v="0.3"/>
  </r>
  <r>
    <x v="0"/>
    <n v="1185732"/>
    <x v="95"/>
    <x v="3"/>
    <x v="9"/>
    <s v="Minneapolis"/>
    <x v="2"/>
    <n v="0.35000000000000003"/>
    <x v="37"/>
    <x v="181"/>
    <n v="183.75000000000003"/>
    <n v="0.3"/>
  </r>
  <r>
    <x v="0"/>
    <n v="1185732"/>
    <x v="95"/>
    <x v="3"/>
    <x v="9"/>
    <s v="Minneapolis"/>
    <x v="3"/>
    <n v="0.35000000000000003"/>
    <x v="43"/>
    <x v="311"/>
    <n v="183.75000000000003"/>
    <n v="0.35000000000000003"/>
  </r>
  <r>
    <x v="0"/>
    <n v="1185732"/>
    <x v="95"/>
    <x v="3"/>
    <x v="9"/>
    <s v="Minneapolis"/>
    <x v="4"/>
    <n v="0.5"/>
    <x v="43"/>
    <x v="126"/>
    <n v="225"/>
    <n v="0.3"/>
  </r>
  <r>
    <x v="0"/>
    <n v="1185732"/>
    <x v="95"/>
    <x v="3"/>
    <x v="9"/>
    <s v="Minneapolis"/>
    <x v="5"/>
    <n v="0.55000000000000004"/>
    <x v="46"/>
    <x v="255"/>
    <n v="804.37500000000011"/>
    <n v="0.45"/>
  </r>
  <r>
    <x v="0"/>
    <n v="1185732"/>
    <x v="96"/>
    <x v="3"/>
    <x v="9"/>
    <s v="Minneapolis"/>
    <x v="0"/>
    <n v="0.5"/>
    <x v="21"/>
    <x v="80"/>
    <n v="962.50000000000011"/>
    <n v="0.35000000000000003"/>
  </r>
  <r>
    <x v="0"/>
    <n v="1185732"/>
    <x v="96"/>
    <x v="3"/>
    <x v="9"/>
    <s v="Minneapolis"/>
    <x v="1"/>
    <n v="0.45000000000000007"/>
    <x v="49"/>
    <x v="139"/>
    <n v="405.00000000000006"/>
    <n v="0.3"/>
  </r>
  <r>
    <x v="0"/>
    <n v="1185732"/>
    <x v="96"/>
    <x v="3"/>
    <x v="9"/>
    <s v="Minneapolis"/>
    <x v="2"/>
    <n v="0.4"/>
    <x v="38"/>
    <x v="124"/>
    <n v="270"/>
    <n v="0.3"/>
  </r>
  <r>
    <x v="0"/>
    <n v="1185732"/>
    <x v="96"/>
    <x v="3"/>
    <x v="9"/>
    <s v="Minneapolis"/>
    <x v="3"/>
    <n v="0.4"/>
    <x v="37"/>
    <x v="135"/>
    <n v="245.00000000000003"/>
    <n v="0.35000000000000003"/>
  </r>
  <r>
    <x v="0"/>
    <n v="1185732"/>
    <x v="96"/>
    <x v="3"/>
    <x v="9"/>
    <s v="Minneapolis"/>
    <x v="4"/>
    <n v="0.5"/>
    <x v="41"/>
    <x v="123"/>
    <n v="300"/>
    <n v="0.3"/>
  </r>
  <r>
    <x v="0"/>
    <n v="1185732"/>
    <x v="96"/>
    <x v="3"/>
    <x v="9"/>
    <s v="Minneapolis"/>
    <x v="5"/>
    <n v="0.55000000000000004"/>
    <x v="48"/>
    <x v="138"/>
    <n v="928.125"/>
    <n v="0.45"/>
  </r>
  <r>
    <x v="0"/>
    <n v="1185732"/>
    <x v="97"/>
    <x v="3"/>
    <x v="9"/>
    <s v="Minneapolis"/>
    <x v="0"/>
    <n v="0.5"/>
    <x v="28"/>
    <x v="48"/>
    <n v="918.75000000000011"/>
    <n v="0.35000000000000003"/>
  </r>
  <r>
    <x v="0"/>
    <n v="1185732"/>
    <x v="97"/>
    <x v="3"/>
    <x v="9"/>
    <s v="Minneapolis"/>
    <x v="1"/>
    <n v="0.45000000000000007"/>
    <x v="49"/>
    <x v="139"/>
    <n v="405.00000000000006"/>
    <n v="0.3"/>
  </r>
  <r>
    <x v="0"/>
    <n v="1185732"/>
    <x v="97"/>
    <x v="3"/>
    <x v="9"/>
    <s v="Minneapolis"/>
    <x v="2"/>
    <n v="0.4"/>
    <x v="38"/>
    <x v="124"/>
    <n v="270"/>
    <n v="0.3"/>
  </r>
  <r>
    <x v="0"/>
    <n v="1185732"/>
    <x v="97"/>
    <x v="3"/>
    <x v="9"/>
    <s v="Minneapolis"/>
    <x v="3"/>
    <n v="0.35000000000000003"/>
    <x v="37"/>
    <x v="181"/>
    <n v="214.37500000000006"/>
    <n v="0.35000000000000003"/>
  </r>
  <r>
    <x v="0"/>
    <n v="1185732"/>
    <x v="97"/>
    <x v="3"/>
    <x v="9"/>
    <s v="Minneapolis"/>
    <x v="4"/>
    <n v="0.45"/>
    <x v="43"/>
    <x v="321"/>
    <n v="202.5"/>
    <n v="0.3"/>
  </r>
  <r>
    <x v="0"/>
    <n v="1185732"/>
    <x v="97"/>
    <x v="3"/>
    <x v="9"/>
    <s v="Minneapolis"/>
    <x v="5"/>
    <n v="0.5"/>
    <x v="46"/>
    <x v="132"/>
    <n v="731.25"/>
    <n v="0.45"/>
  </r>
  <r>
    <x v="0"/>
    <n v="1185732"/>
    <x v="98"/>
    <x v="3"/>
    <x v="9"/>
    <s v="Minneapolis"/>
    <x v="0"/>
    <n v="0.45"/>
    <x v="32"/>
    <x v="158"/>
    <n v="708.75000000000011"/>
    <n v="0.35000000000000003"/>
  </r>
  <r>
    <x v="0"/>
    <n v="1185732"/>
    <x v="98"/>
    <x v="3"/>
    <x v="9"/>
    <s v="Minneapolis"/>
    <x v="1"/>
    <n v="0.40000000000000008"/>
    <x v="44"/>
    <x v="322"/>
    <n v="300.00000000000006"/>
    <n v="0.3"/>
  </r>
  <r>
    <x v="0"/>
    <n v="1185732"/>
    <x v="98"/>
    <x v="3"/>
    <x v="9"/>
    <s v="Minneapolis"/>
    <x v="2"/>
    <n v="0.25"/>
    <x v="43"/>
    <x v="316"/>
    <n v="112.5"/>
    <n v="0.3"/>
  </r>
  <r>
    <x v="0"/>
    <n v="1185732"/>
    <x v="98"/>
    <x v="3"/>
    <x v="9"/>
    <s v="Minneapolis"/>
    <x v="3"/>
    <n v="0.25"/>
    <x v="36"/>
    <x v="323"/>
    <n v="109.37500000000001"/>
    <n v="0.35000000000000003"/>
  </r>
  <r>
    <x v="0"/>
    <n v="1185732"/>
    <x v="98"/>
    <x v="3"/>
    <x v="9"/>
    <s v="Minneapolis"/>
    <x v="4"/>
    <n v="0.35"/>
    <x v="36"/>
    <x v="324"/>
    <n v="131.25"/>
    <n v="0.3"/>
  </r>
  <r>
    <x v="0"/>
    <n v="1185732"/>
    <x v="98"/>
    <x v="3"/>
    <x v="9"/>
    <s v="Minneapolis"/>
    <x v="5"/>
    <n v="0.4"/>
    <x v="41"/>
    <x v="134"/>
    <n v="360"/>
    <n v="0.45"/>
  </r>
  <r>
    <x v="0"/>
    <n v="1185732"/>
    <x v="99"/>
    <x v="3"/>
    <x v="9"/>
    <s v="Minneapolis"/>
    <x v="0"/>
    <n v="0.44999999999999996"/>
    <x v="48"/>
    <x v="325"/>
    <n v="590.625"/>
    <n v="0.35000000000000003"/>
  </r>
  <r>
    <x v="0"/>
    <n v="1185732"/>
    <x v="99"/>
    <x v="3"/>
    <x v="9"/>
    <s v="Minneapolis"/>
    <x v="1"/>
    <n v="0.35"/>
    <x v="41"/>
    <x v="135"/>
    <n v="210"/>
    <n v="0.3"/>
  </r>
  <r>
    <x v="0"/>
    <n v="1185732"/>
    <x v="99"/>
    <x v="3"/>
    <x v="9"/>
    <s v="Minneapolis"/>
    <x v="2"/>
    <n v="0.35"/>
    <x v="39"/>
    <x v="326"/>
    <n v="105"/>
    <n v="0.3"/>
  </r>
  <r>
    <x v="0"/>
    <n v="1185732"/>
    <x v="99"/>
    <x v="3"/>
    <x v="9"/>
    <s v="Minneapolis"/>
    <x v="3"/>
    <n v="0.35"/>
    <x v="42"/>
    <x v="327"/>
    <n v="91.875000000000014"/>
    <n v="0.35000000000000003"/>
  </r>
  <r>
    <x v="0"/>
    <n v="1185732"/>
    <x v="99"/>
    <x v="3"/>
    <x v="9"/>
    <s v="Minneapolis"/>
    <x v="4"/>
    <n v="0.44999999999999996"/>
    <x v="42"/>
    <x v="328"/>
    <n v="101.24999999999999"/>
    <n v="0.3"/>
  </r>
  <r>
    <x v="0"/>
    <n v="1185732"/>
    <x v="99"/>
    <x v="3"/>
    <x v="9"/>
    <s v="Minneapolis"/>
    <x v="5"/>
    <n v="0.49999999999999989"/>
    <x v="41"/>
    <x v="329"/>
    <n v="449.99999999999989"/>
    <n v="0.45"/>
  </r>
  <r>
    <x v="0"/>
    <n v="1185732"/>
    <x v="100"/>
    <x v="3"/>
    <x v="9"/>
    <s v="Minneapolis"/>
    <x v="0"/>
    <n v="0.5"/>
    <x v="45"/>
    <x v="157"/>
    <n v="612.50000000000011"/>
    <n v="0.35000000000000003"/>
  </r>
  <r>
    <x v="0"/>
    <n v="1185732"/>
    <x v="100"/>
    <x v="3"/>
    <x v="9"/>
    <s v="Minneapolis"/>
    <x v="1"/>
    <n v="0.4"/>
    <x v="41"/>
    <x v="134"/>
    <n v="240"/>
    <n v="0.3"/>
  </r>
  <r>
    <x v="0"/>
    <n v="1185732"/>
    <x v="100"/>
    <x v="3"/>
    <x v="9"/>
    <s v="Minneapolis"/>
    <x v="2"/>
    <n v="0.4"/>
    <x v="58"/>
    <x v="330"/>
    <n v="174"/>
    <n v="0.3"/>
  </r>
  <r>
    <x v="0"/>
    <n v="1185732"/>
    <x v="100"/>
    <x v="3"/>
    <x v="9"/>
    <s v="Minneapolis"/>
    <x v="3"/>
    <n v="0.4"/>
    <x v="43"/>
    <x v="128"/>
    <n v="210.00000000000003"/>
    <n v="0.35000000000000003"/>
  </r>
  <r>
    <x v="0"/>
    <n v="1185732"/>
    <x v="100"/>
    <x v="3"/>
    <x v="9"/>
    <s v="Minneapolis"/>
    <x v="4"/>
    <n v="0.54999999999999993"/>
    <x v="36"/>
    <x v="179"/>
    <n v="206.24999999999997"/>
    <n v="0.3"/>
  </r>
  <r>
    <x v="0"/>
    <n v="1185732"/>
    <x v="100"/>
    <x v="3"/>
    <x v="9"/>
    <s v="Minneapolis"/>
    <x v="5"/>
    <n v="0.59999999999999987"/>
    <x v="38"/>
    <x v="331"/>
    <n v="607.49999999999989"/>
    <n v="0.45"/>
  </r>
  <r>
    <x v="0"/>
    <n v="1185732"/>
    <x v="101"/>
    <x v="3"/>
    <x v="9"/>
    <s v="Minneapolis"/>
    <x v="0"/>
    <n v="0.54999999999999993"/>
    <x v="34"/>
    <x v="332"/>
    <n v="914.37499999999989"/>
    <n v="0.35000000000000003"/>
  </r>
  <r>
    <x v="0"/>
    <n v="1185732"/>
    <x v="101"/>
    <x v="3"/>
    <x v="9"/>
    <s v="Minneapolis"/>
    <x v="1"/>
    <n v="0.45"/>
    <x v="35"/>
    <x v="116"/>
    <n v="371.25"/>
    <n v="0.3"/>
  </r>
  <r>
    <x v="0"/>
    <n v="1185732"/>
    <x v="101"/>
    <x v="3"/>
    <x v="9"/>
    <s v="Minneapolis"/>
    <x v="2"/>
    <n v="0.45"/>
    <x v="38"/>
    <x v="177"/>
    <n v="303.75"/>
    <n v="0.3"/>
  </r>
  <r>
    <x v="0"/>
    <n v="1185732"/>
    <x v="101"/>
    <x v="3"/>
    <x v="9"/>
    <s v="Minneapolis"/>
    <x v="3"/>
    <n v="0.45"/>
    <x v="37"/>
    <x v="120"/>
    <n v="275.625"/>
    <n v="0.35000000000000003"/>
  </r>
  <r>
    <x v="0"/>
    <n v="1185732"/>
    <x v="101"/>
    <x v="3"/>
    <x v="9"/>
    <s v="Minneapolis"/>
    <x v="4"/>
    <n v="0.54999999999999993"/>
    <x v="37"/>
    <x v="119"/>
    <n v="288.74999999999994"/>
    <n v="0.3"/>
  </r>
  <r>
    <x v="0"/>
    <n v="1185732"/>
    <x v="101"/>
    <x v="3"/>
    <x v="9"/>
    <s v="Minneapolis"/>
    <x v="5"/>
    <n v="0.59999999999999987"/>
    <x v="35"/>
    <x v="333"/>
    <n v="742.49999999999977"/>
    <n v="0.45"/>
  </r>
  <r>
    <x v="3"/>
    <n v="1189833"/>
    <x v="102"/>
    <x v="3"/>
    <x v="10"/>
    <s v="Billings"/>
    <x v="0"/>
    <n v="0.35"/>
    <x v="34"/>
    <x v="155"/>
    <n v="748.125"/>
    <n v="0.45"/>
  </r>
  <r>
    <x v="3"/>
    <n v="1189833"/>
    <x v="102"/>
    <x v="3"/>
    <x v="10"/>
    <s v="Billings"/>
    <x v="1"/>
    <n v="0.45"/>
    <x v="34"/>
    <x v="115"/>
    <n v="641.25"/>
    <n v="0.3"/>
  </r>
  <r>
    <x v="3"/>
    <n v="1189833"/>
    <x v="102"/>
    <x v="3"/>
    <x v="10"/>
    <s v="Billings"/>
    <x v="2"/>
    <n v="0.45"/>
    <x v="34"/>
    <x v="115"/>
    <n v="961.875"/>
    <n v="0.45"/>
  </r>
  <r>
    <x v="3"/>
    <n v="1189833"/>
    <x v="102"/>
    <x v="3"/>
    <x v="10"/>
    <s v="Billings"/>
    <x v="3"/>
    <n v="0.45"/>
    <x v="46"/>
    <x v="334"/>
    <n v="585"/>
    <n v="0.39999999999999997"/>
  </r>
  <r>
    <x v="3"/>
    <n v="1189833"/>
    <x v="102"/>
    <x v="3"/>
    <x v="10"/>
    <s v="Billings"/>
    <x v="4"/>
    <n v="0.5"/>
    <x v="35"/>
    <x v="140"/>
    <n v="825.00000000000011"/>
    <n v="0.60000000000000009"/>
  </r>
  <r>
    <x v="3"/>
    <n v="1189833"/>
    <x v="102"/>
    <x v="3"/>
    <x v="10"/>
    <s v="Billings"/>
    <x v="5"/>
    <n v="0.45"/>
    <x v="34"/>
    <x v="115"/>
    <n v="534.375"/>
    <n v="0.25"/>
  </r>
  <r>
    <x v="3"/>
    <n v="1189833"/>
    <x v="103"/>
    <x v="3"/>
    <x v="10"/>
    <s v="Billings"/>
    <x v="0"/>
    <n v="0.35"/>
    <x v="28"/>
    <x v="152"/>
    <n v="826.87499999999989"/>
    <n v="0.45"/>
  </r>
  <r>
    <x v="3"/>
    <n v="1189833"/>
    <x v="103"/>
    <x v="3"/>
    <x v="10"/>
    <s v="Billings"/>
    <x v="1"/>
    <n v="0.45"/>
    <x v="33"/>
    <x v="172"/>
    <n v="573.75"/>
    <n v="0.3"/>
  </r>
  <r>
    <x v="3"/>
    <n v="1189833"/>
    <x v="103"/>
    <x v="3"/>
    <x v="10"/>
    <s v="Billings"/>
    <x v="2"/>
    <n v="0.45"/>
    <x v="32"/>
    <x v="158"/>
    <n v="911.25"/>
    <n v="0.45"/>
  </r>
  <r>
    <x v="3"/>
    <n v="1189833"/>
    <x v="103"/>
    <x v="3"/>
    <x v="10"/>
    <s v="Billings"/>
    <x v="3"/>
    <n v="0.45"/>
    <x v="49"/>
    <x v="198"/>
    <n v="540"/>
    <n v="0.39999999999999997"/>
  </r>
  <r>
    <x v="3"/>
    <n v="1189833"/>
    <x v="103"/>
    <x v="3"/>
    <x v="10"/>
    <s v="Billings"/>
    <x v="4"/>
    <n v="0.5"/>
    <x v="38"/>
    <x v="127"/>
    <n v="675.00000000000011"/>
    <n v="0.60000000000000009"/>
  </r>
  <r>
    <x v="3"/>
    <n v="1189833"/>
    <x v="103"/>
    <x v="3"/>
    <x v="10"/>
    <s v="Billings"/>
    <x v="5"/>
    <n v="0.45"/>
    <x v="33"/>
    <x v="172"/>
    <n v="478.125"/>
    <n v="0.25"/>
  </r>
  <r>
    <x v="3"/>
    <n v="1189833"/>
    <x v="104"/>
    <x v="3"/>
    <x v="10"/>
    <s v="Billings"/>
    <x v="0"/>
    <n v="0.35"/>
    <x v="31"/>
    <x v="335"/>
    <n v="905.62499999999989"/>
    <n v="0.45"/>
  </r>
  <r>
    <x v="3"/>
    <n v="1189833"/>
    <x v="104"/>
    <x v="3"/>
    <x v="10"/>
    <s v="Billings"/>
    <x v="1"/>
    <n v="0.45"/>
    <x v="33"/>
    <x v="172"/>
    <n v="573.75"/>
    <n v="0.3"/>
  </r>
  <r>
    <x v="3"/>
    <n v="1189833"/>
    <x v="104"/>
    <x v="3"/>
    <x v="10"/>
    <s v="Billings"/>
    <x v="2"/>
    <n v="0.45"/>
    <x v="33"/>
    <x v="172"/>
    <n v="860.625"/>
    <n v="0.45"/>
  </r>
  <r>
    <x v="3"/>
    <n v="1189833"/>
    <x v="104"/>
    <x v="3"/>
    <x v="10"/>
    <s v="Billings"/>
    <x v="3"/>
    <n v="0.45"/>
    <x v="46"/>
    <x v="334"/>
    <n v="585"/>
    <n v="0.39999999999999997"/>
  </r>
  <r>
    <x v="3"/>
    <n v="1189833"/>
    <x v="104"/>
    <x v="3"/>
    <x v="10"/>
    <s v="Billings"/>
    <x v="4"/>
    <n v="0.5"/>
    <x v="41"/>
    <x v="123"/>
    <n v="600.00000000000011"/>
    <n v="0.60000000000000009"/>
  </r>
  <r>
    <x v="3"/>
    <n v="1189833"/>
    <x v="104"/>
    <x v="3"/>
    <x v="10"/>
    <s v="Billings"/>
    <x v="5"/>
    <n v="0.45"/>
    <x v="47"/>
    <x v="207"/>
    <n v="450"/>
    <n v="0.25"/>
  </r>
  <r>
    <x v="3"/>
    <n v="1189833"/>
    <x v="105"/>
    <x v="3"/>
    <x v="10"/>
    <s v="Billings"/>
    <x v="0"/>
    <n v="0.45"/>
    <x v="31"/>
    <x v="70"/>
    <n v="1164.375"/>
    <n v="0.45"/>
  </r>
  <r>
    <x v="3"/>
    <n v="1189833"/>
    <x v="105"/>
    <x v="3"/>
    <x v="10"/>
    <s v="Billings"/>
    <x v="1"/>
    <n v="0.45"/>
    <x v="48"/>
    <x v="153"/>
    <n v="506.25"/>
    <n v="0.3"/>
  </r>
  <r>
    <x v="3"/>
    <n v="1189833"/>
    <x v="105"/>
    <x v="3"/>
    <x v="10"/>
    <s v="Billings"/>
    <x v="2"/>
    <n v="0.45"/>
    <x v="47"/>
    <x v="207"/>
    <n v="810"/>
    <n v="0.45"/>
  </r>
  <r>
    <x v="3"/>
    <n v="1189833"/>
    <x v="105"/>
    <x v="3"/>
    <x v="10"/>
    <s v="Billings"/>
    <x v="3"/>
    <n v="0.4"/>
    <x v="49"/>
    <x v="147"/>
    <n v="479.99999999999994"/>
    <n v="0.39999999999999997"/>
  </r>
  <r>
    <x v="3"/>
    <n v="1189833"/>
    <x v="105"/>
    <x v="3"/>
    <x v="10"/>
    <s v="Billings"/>
    <x v="4"/>
    <n v="0.45"/>
    <x v="41"/>
    <x v="124"/>
    <n v="540.00000000000011"/>
    <n v="0.60000000000000009"/>
  </r>
  <r>
    <x v="3"/>
    <n v="1189833"/>
    <x v="105"/>
    <x v="3"/>
    <x v="10"/>
    <s v="Billings"/>
    <x v="5"/>
    <n v="0.6"/>
    <x v="48"/>
    <x v="39"/>
    <n v="562.5"/>
    <n v="0.25"/>
  </r>
  <r>
    <x v="3"/>
    <n v="1189833"/>
    <x v="106"/>
    <x v="3"/>
    <x v="10"/>
    <s v="Billings"/>
    <x v="0"/>
    <n v="0.4"/>
    <x v="31"/>
    <x v="336"/>
    <n v="1035"/>
    <n v="0.45"/>
  </r>
  <r>
    <x v="3"/>
    <n v="1189833"/>
    <x v="106"/>
    <x v="3"/>
    <x v="10"/>
    <s v="Billings"/>
    <x v="1"/>
    <n v="0.45"/>
    <x v="33"/>
    <x v="172"/>
    <n v="573.75"/>
    <n v="0.3"/>
  </r>
  <r>
    <x v="3"/>
    <n v="1189833"/>
    <x v="106"/>
    <x v="3"/>
    <x v="10"/>
    <s v="Billings"/>
    <x v="2"/>
    <n v="0.45"/>
    <x v="33"/>
    <x v="172"/>
    <n v="860.625"/>
    <n v="0.45"/>
  </r>
  <r>
    <x v="3"/>
    <n v="1189833"/>
    <x v="106"/>
    <x v="3"/>
    <x v="10"/>
    <s v="Billings"/>
    <x v="3"/>
    <n v="0.4"/>
    <x v="46"/>
    <x v="194"/>
    <n v="520"/>
    <n v="0.39999999999999997"/>
  </r>
  <r>
    <x v="3"/>
    <n v="1189833"/>
    <x v="106"/>
    <x v="3"/>
    <x v="10"/>
    <s v="Billings"/>
    <x v="4"/>
    <n v="0.45"/>
    <x v="38"/>
    <x v="177"/>
    <n v="607.50000000000011"/>
    <n v="0.60000000000000009"/>
  </r>
  <r>
    <x v="3"/>
    <n v="1189833"/>
    <x v="106"/>
    <x v="3"/>
    <x v="10"/>
    <s v="Billings"/>
    <x v="5"/>
    <n v="0.6"/>
    <x v="47"/>
    <x v="50"/>
    <n v="600"/>
    <n v="0.25"/>
  </r>
  <r>
    <x v="3"/>
    <n v="1189833"/>
    <x v="107"/>
    <x v="3"/>
    <x v="10"/>
    <s v="Billings"/>
    <x v="0"/>
    <n v="0.4"/>
    <x v="22"/>
    <x v="52"/>
    <n v="1215"/>
    <n v="0.45"/>
  </r>
  <r>
    <x v="3"/>
    <n v="1189833"/>
    <x v="107"/>
    <x v="3"/>
    <x v="10"/>
    <s v="Billings"/>
    <x v="1"/>
    <n v="0.45"/>
    <x v="28"/>
    <x v="45"/>
    <n v="708.75"/>
    <n v="0.3"/>
  </r>
  <r>
    <x v="3"/>
    <n v="1189833"/>
    <x v="107"/>
    <x v="3"/>
    <x v="10"/>
    <s v="Billings"/>
    <x v="2"/>
    <n v="0.45"/>
    <x v="21"/>
    <x v="111"/>
    <n v="1113.75"/>
    <n v="0.45"/>
  </r>
  <r>
    <x v="3"/>
    <n v="1189833"/>
    <x v="107"/>
    <x v="3"/>
    <x v="10"/>
    <s v="Billings"/>
    <x v="3"/>
    <n v="0.4"/>
    <x v="33"/>
    <x v="234"/>
    <n v="680"/>
    <n v="0.39999999999999997"/>
  </r>
  <r>
    <x v="3"/>
    <n v="1189833"/>
    <x v="107"/>
    <x v="3"/>
    <x v="10"/>
    <s v="Billings"/>
    <x v="4"/>
    <n v="0.45"/>
    <x v="49"/>
    <x v="198"/>
    <n v="810.00000000000011"/>
    <n v="0.60000000000000009"/>
  </r>
  <r>
    <x v="3"/>
    <n v="1189833"/>
    <x v="107"/>
    <x v="3"/>
    <x v="10"/>
    <s v="Billings"/>
    <x v="5"/>
    <n v="0.6"/>
    <x v="25"/>
    <x v="11"/>
    <n v="900"/>
    <n v="0.25"/>
  </r>
  <r>
    <x v="3"/>
    <n v="1189833"/>
    <x v="108"/>
    <x v="3"/>
    <x v="10"/>
    <s v="Billings"/>
    <x v="0"/>
    <n v="0.4"/>
    <x v="30"/>
    <x v="61"/>
    <n v="1350"/>
    <n v="0.45"/>
  </r>
  <r>
    <x v="3"/>
    <n v="1189833"/>
    <x v="108"/>
    <x v="3"/>
    <x v="10"/>
    <s v="Billings"/>
    <x v="1"/>
    <n v="0.45"/>
    <x v="25"/>
    <x v="52"/>
    <n v="810"/>
    <n v="0.3"/>
  </r>
  <r>
    <x v="3"/>
    <n v="1189833"/>
    <x v="108"/>
    <x v="3"/>
    <x v="10"/>
    <s v="Billings"/>
    <x v="2"/>
    <n v="0.45"/>
    <x v="21"/>
    <x v="111"/>
    <n v="1113.75"/>
    <n v="0.45"/>
  </r>
  <r>
    <x v="3"/>
    <n v="1189833"/>
    <x v="108"/>
    <x v="3"/>
    <x v="10"/>
    <s v="Billings"/>
    <x v="3"/>
    <n v="0.4"/>
    <x v="32"/>
    <x v="207"/>
    <n v="719.99999999999989"/>
    <n v="0.39999999999999997"/>
  </r>
  <r>
    <x v="3"/>
    <n v="1189833"/>
    <x v="108"/>
    <x v="3"/>
    <x v="10"/>
    <s v="Billings"/>
    <x v="4"/>
    <n v="0.45"/>
    <x v="34"/>
    <x v="115"/>
    <n v="1282.5000000000002"/>
    <n v="0.60000000000000009"/>
  </r>
  <r>
    <x v="3"/>
    <n v="1189833"/>
    <x v="108"/>
    <x v="3"/>
    <x v="10"/>
    <s v="Billings"/>
    <x v="5"/>
    <n v="0.6"/>
    <x v="34"/>
    <x v="175"/>
    <n v="712.5"/>
    <n v="0.25"/>
  </r>
  <r>
    <x v="3"/>
    <n v="1189833"/>
    <x v="109"/>
    <x v="3"/>
    <x v="10"/>
    <s v="Billings"/>
    <x v="0"/>
    <n v="0.45"/>
    <x v="22"/>
    <x v="112"/>
    <n v="1366.875"/>
    <n v="0.45"/>
  </r>
  <r>
    <x v="3"/>
    <n v="1189833"/>
    <x v="109"/>
    <x v="3"/>
    <x v="10"/>
    <s v="Billings"/>
    <x v="1"/>
    <n v="0.55000000000000004"/>
    <x v="23"/>
    <x v="337"/>
    <n v="1031.25"/>
    <n v="0.3"/>
  </r>
  <r>
    <x v="3"/>
    <n v="1189833"/>
    <x v="109"/>
    <x v="3"/>
    <x v="10"/>
    <s v="Billings"/>
    <x v="2"/>
    <n v="0.5"/>
    <x v="24"/>
    <x v="54"/>
    <n v="1125"/>
    <n v="0.45"/>
  </r>
  <r>
    <x v="3"/>
    <n v="1189833"/>
    <x v="109"/>
    <x v="3"/>
    <x v="10"/>
    <s v="Billings"/>
    <x v="3"/>
    <n v="0.45"/>
    <x v="33"/>
    <x v="172"/>
    <n v="764.99999999999989"/>
    <n v="0.39999999999999997"/>
  </r>
  <r>
    <x v="3"/>
    <n v="1189833"/>
    <x v="109"/>
    <x v="3"/>
    <x v="10"/>
    <s v="Billings"/>
    <x v="4"/>
    <n v="0.54999999999999993"/>
    <x v="33"/>
    <x v="338"/>
    <n v="1402.5"/>
    <n v="0.60000000000000009"/>
  </r>
  <r>
    <x v="3"/>
    <n v="1189833"/>
    <x v="109"/>
    <x v="3"/>
    <x v="10"/>
    <s v="Billings"/>
    <x v="5"/>
    <n v="0.6"/>
    <x v="47"/>
    <x v="50"/>
    <n v="600"/>
    <n v="0.25"/>
  </r>
  <r>
    <x v="3"/>
    <n v="1189833"/>
    <x v="110"/>
    <x v="3"/>
    <x v="10"/>
    <s v="Billings"/>
    <x v="0"/>
    <n v="0.45"/>
    <x v="25"/>
    <x v="52"/>
    <n v="1215"/>
    <n v="0.45"/>
  </r>
  <r>
    <x v="3"/>
    <n v="1189833"/>
    <x v="110"/>
    <x v="3"/>
    <x v="10"/>
    <s v="Billings"/>
    <x v="1"/>
    <n v="0.5"/>
    <x v="25"/>
    <x v="61"/>
    <n v="900"/>
    <n v="0.3"/>
  </r>
  <r>
    <x v="3"/>
    <n v="1189833"/>
    <x v="110"/>
    <x v="3"/>
    <x v="10"/>
    <s v="Billings"/>
    <x v="2"/>
    <n v="0.45"/>
    <x v="32"/>
    <x v="158"/>
    <n v="911.25"/>
    <n v="0.45"/>
  </r>
  <r>
    <x v="3"/>
    <n v="1189833"/>
    <x v="110"/>
    <x v="3"/>
    <x v="10"/>
    <s v="Billings"/>
    <x v="3"/>
    <n v="0.45"/>
    <x v="47"/>
    <x v="207"/>
    <n v="719.99999999999989"/>
    <n v="0.39999999999999997"/>
  </r>
  <r>
    <x v="3"/>
    <n v="1189833"/>
    <x v="110"/>
    <x v="3"/>
    <x v="10"/>
    <s v="Billings"/>
    <x v="4"/>
    <n v="0.54999999999999993"/>
    <x v="47"/>
    <x v="208"/>
    <n v="1320"/>
    <n v="0.60000000000000009"/>
  </r>
  <r>
    <x v="3"/>
    <n v="1189833"/>
    <x v="110"/>
    <x v="3"/>
    <x v="10"/>
    <s v="Billings"/>
    <x v="5"/>
    <n v="0.6"/>
    <x v="32"/>
    <x v="52"/>
    <n v="675"/>
    <n v="0.25"/>
  </r>
  <r>
    <x v="3"/>
    <n v="1189833"/>
    <x v="111"/>
    <x v="3"/>
    <x v="10"/>
    <s v="Billings"/>
    <x v="0"/>
    <n v="0.45"/>
    <x v="21"/>
    <x v="111"/>
    <n v="1113.75"/>
    <n v="0.45"/>
  </r>
  <r>
    <x v="3"/>
    <n v="1189833"/>
    <x v="111"/>
    <x v="3"/>
    <x v="10"/>
    <s v="Billings"/>
    <x v="1"/>
    <n v="0.5"/>
    <x v="21"/>
    <x v="80"/>
    <n v="825"/>
    <n v="0.3"/>
  </r>
  <r>
    <x v="3"/>
    <n v="1189833"/>
    <x v="111"/>
    <x v="3"/>
    <x v="10"/>
    <s v="Billings"/>
    <x v="2"/>
    <n v="0.45"/>
    <x v="47"/>
    <x v="207"/>
    <n v="810"/>
    <n v="0.45"/>
  </r>
  <r>
    <x v="3"/>
    <n v="1189833"/>
    <x v="111"/>
    <x v="3"/>
    <x v="10"/>
    <s v="Billings"/>
    <x v="3"/>
    <n v="0.45"/>
    <x v="48"/>
    <x v="153"/>
    <n v="675"/>
    <n v="0.39999999999999997"/>
  </r>
  <r>
    <x v="3"/>
    <n v="1189833"/>
    <x v="111"/>
    <x v="3"/>
    <x v="10"/>
    <s v="Billings"/>
    <x v="4"/>
    <n v="0.54999999999999993"/>
    <x v="45"/>
    <x v="237"/>
    <n v="1155"/>
    <n v="0.60000000000000009"/>
  </r>
  <r>
    <x v="3"/>
    <n v="1189833"/>
    <x v="111"/>
    <x v="3"/>
    <x v="10"/>
    <s v="Billings"/>
    <x v="5"/>
    <n v="0.6"/>
    <x v="47"/>
    <x v="50"/>
    <n v="600"/>
    <n v="0.25"/>
  </r>
  <r>
    <x v="3"/>
    <n v="1189833"/>
    <x v="112"/>
    <x v="3"/>
    <x v="10"/>
    <s v="Billings"/>
    <x v="0"/>
    <n v="0.4"/>
    <x v="31"/>
    <x v="336"/>
    <n v="1035"/>
    <n v="0.45"/>
  </r>
  <r>
    <x v="3"/>
    <n v="1189833"/>
    <x v="112"/>
    <x v="3"/>
    <x v="10"/>
    <s v="Billings"/>
    <x v="1"/>
    <n v="0.45000000000000007"/>
    <x v="31"/>
    <x v="339"/>
    <n v="776.25000000000011"/>
    <n v="0.3"/>
  </r>
  <r>
    <x v="3"/>
    <n v="1189833"/>
    <x v="112"/>
    <x v="3"/>
    <x v="10"/>
    <s v="Billings"/>
    <x v="2"/>
    <n v="0.4"/>
    <x v="33"/>
    <x v="234"/>
    <n v="765"/>
    <n v="0.45"/>
  </r>
  <r>
    <x v="3"/>
    <n v="1189833"/>
    <x v="112"/>
    <x v="3"/>
    <x v="10"/>
    <s v="Billings"/>
    <x v="3"/>
    <n v="0.4"/>
    <x v="33"/>
    <x v="234"/>
    <n v="680"/>
    <n v="0.39999999999999997"/>
  </r>
  <r>
    <x v="3"/>
    <n v="1189833"/>
    <x v="112"/>
    <x v="3"/>
    <x v="10"/>
    <s v="Billings"/>
    <x v="4"/>
    <n v="0.54999999999999993"/>
    <x v="48"/>
    <x v="210"/>
    <n v="1237.5"/>
    <n v="0.60000000000000009"/>
  </r>
  <r>
    <x v="3"/>
    <n v="1189833"/>
    <x v="112"/>
    <x v="3"/>
    <x v="10"/>
    <s v="Billings"/>
    <x v="5"/>
    <n v="0.6"/>
    <x v="34"/>
    <x v="175"/>
    <n v="712.5"/>
    <n v="0.25"/>
  </r>
  <r>
    <x v="3"/>
    <n v="1189833"/>
    <x v="113"/>
    <x v="3"/>
    <x v="10"/>
    <s v="Billings"/>
    <x v="0"/>
    <n v="0.45"/>
    <x v="22"/>
    <x v="112"/>
    <n v="1366.875"/>
    <n v="0.45"/>
  </r>
  <r>
    <x v="3"/>
    <n v="1189833"/>
    <x v="113"/>
    <x v="3"/>
    <x v="10"/>
    <s v="Billings"/>
    <x v="1"/>
    <n v="0.5"/>
    <x v="22"/>
    <x v="73"/>
    <n v="1012.5"/>
    <n v="0.3"/>
  </r>
  <r>
    <x v="3"/>
    <n v="1189833"/>
    <x v="113"/>
    <x v="3"/>
    <x v="10"/>
    <s v="Billings"/>
    <x v="2"/>
    <n v="0.45"/>
    <x v="34"/>
    <x v="115"/>
    <n v="961.875"/>
    <n v="0.45"/>
  </r>
  <r>
    <x v="3"/>
    <n v="1189833"/>
    <x v="113"/>
    <x v="3"/>
    <x v="10"/>
    <s v="Billings"/>
    <x v="3"/>
    <n v="0.45"/>
    <x v="34"/>
    <x v="115"/>
    <n v="854.99999999999989"/>
    <n v="0.39999999999999997"/>
  </r>
  <r>
    <x v="3"/>
    <n v="1189833"/>
    <x v="113"/>
    <x v="3"/>
    <x v="10"/>
    <s v="Billings"/>
    <x v="4"/>
    <n v="0.54999999999999993"/>
    <x v="47"/>
    <x v="208"/>
    <n v="1320"/>
    <n v="0.60000000000000009"/>
  </r>
  <r>
    <x v="3"/>
    <n v="1189833"/>
    <x v="113"/>
    <x v="3"/>
    <x v="10"/>
    <s v="Billings"/>
    <x v="5"/>
    <n v="0.6"/>
    <x v="24"/>
    <x v="61"/>
    <n v="750"/>
    <n v="0.25"/>
  </r>
  <r>
    <x v="1"/>
    <n v="1197831"/>
    <x v="114"/>
    <x v="1"/>
    <x v="11"/>
    <s v="Knoxville"/>
    <x v="0"/>
    <n v="0.2"/>
    <x v="20"/>
    <x v="340"/>
    <n v="489.99999999999994"/>
    <n v="0.35"/>
  </r>
  <r>
    <x v="1"/>
    <n v="1197831"/>
    <x v="114"/>
    <x v="1"/>
    <x v="11"/>
    <s v="Knoxville"/>
    <x v="1"/>
    <n v="0.3"/>
    <x v="20"/>
    <x v="193"/>
    <n v="735"/>
    <n v="0.35"/>
  </r>
  <r>
    <x v="1"/>
    <n v="1197831"/>
    <x v="114"/>
    <x v="1"/>
    <x v="11"/>
    <s v="Knoxville"/>
    <x v="2"/>
    <n v="0.3"/>
    <x v="24"/>
    <x v="146"/>
    <n v="525"/>
    <n v="0.35"/>
  </r>
  <r>
    <x v="1"/>
    <n v="1197831"/>
    <x v="114"/>
    <x v="1"/>
    <x v="11"/>
    <s v="Knoxville"/>
    <x v="3"/>
    <n v="0.35"/>
    <x v="24"/>
    <x v="157"/>
    <n v="787.5"/>
    <n v="0.45"/>
  </r>
  <r>
    <x v="1"/>
    <n v="1197831"/>
    <x v="114"/>
    <x v="1"/>
    <x v="11"/>
    <s v="Knoxville"/>
    <x v="4"/>
    <n v="0.4"/>
    <x v="45"/>
    <x v="340"/>
    <n v="420"/>
    <n v="0.3"/>
  </r>
  <r>
    <x v="1"/>
    <n v="1197831"/>
    <x v="114"/>
    <x v="1"/>
    <x v="11"/>
    <s v="Knoxville"/>
    <x v="5"/>
    <n v="0.35"/>
    <x v="24"/>
    <x v="157"/>
    <n v="875"/>
    <n v="0.5"/>
  </r>
  <r>
    <x v="1"/>
    <n v="1197831"/>
    <x v="67"/>
    <x v="1"/>
    <x v="11"/>
    <s v="Knoxville"/>
    <x v="0"/>
    <n v="0.25"/>
    <x v="26"/>
    <x v="132"/>
    <n v="568.75"/>
    <n v="0.35"/>
  </r>
  <r>
    <x v="1"/>
    <n v="1197831"/>
    <x v="67"/>
    <x v="1"/>
    <x v="11"/>
    <s v="Knoxville"/>
    <x v="1"/>
    <n v="0.35"/>
    <x v="23"/>
    <x v="46"/>
    <n v="765.625"/>
    <n v="0.35"/>
  </r>
  <r>
    <x v="1"/>
    <n v="1197831"/>
    <x v="67"/>
    <x v="1"/>
    <x v="11"/>
    <s v="Knoxville"/>
    <x v="2"/>
    <n v="0.35"/>
    <x v="32"/>
    <x v="151"/>
    <n v="551.25"/>
    <n v="0.35"/>
  </r>
  <r>
    <x v="1"/>
    <n v="1197831"/>
    <x v="67"/>
    <x v="1"/>
    <x v="11"/>
    <s v="Knoxville"/>
    <x v="3"/>
    <n v="0.35"/>
    <x v="47"/>
    <x v="340"/>
    <n v="630"/>
    <n v="0.45"/>
  </r>
  <r>
    <x v="1"/>
    <n v="1197831"/>
    <x v="67"/>
    <x v="1"/>
    <x v="11"/>
    <s v="Knoxville"/>
    <x v="4"/>
    <n v="0.4"/>
    <x v="35"/>
    <x v="130"/>
    <n v="330"/>
    <n v="0.3"/>
  </r>
  <r>
    <x v="1"/>
    <n v="1197831"/>
    <x v="67"/>
    <x v="1"/>
    <x v="11"/>
    <s v="Knoxville"/>
    <x v="5"/>
    <n v="0.35"/>
    <x v="34"/>
    <x v="155"/>
    <n v="831.25"/>
    <n v="0.5"/>
  </r>
  <r>
    <x v="1"/>
    <n v="1197831"/>
    <x v="115"/>
    <x v="1"/>
    <x v="11"/>
    <s v="Knoxville"/>
    <x v="0"/>
    <n v="0.3"/>
    <x v="26"/>
    <x v="212"/>
    <n v="779.99999999999989"/>
    <n v="0.39999999999999997"/>
  </r>
  <r>
    <x v="1"/>
    <n v="1197831"/>
    <x v="115"/>
    <x v="1"/>
    <x v="11"/>
    <s v="Knoxville"/>
    <x v="1"/>
    <n v="0.4"/>
    <x v="26"/>
    <x v="51"/>
    <n v="1040"/>
    <n v="0.39999999999999997"/>
  </r>
  <r>
    <x v="1"/>
    <n v="1197831"/>
    <x v="115"/>
    <x v="1"/>
    <x v="11"/>
    <s v="Knoxville"/>
    <x v="2"/>
    <n v="0.3"/>
    <x v="34"/>
    <x v="341"/>
    <n v="570"/>
    <n v="0.39999999999999997"/>
  </r>
  <r>
    <x v="1"/>
    <n v="1197831"/>
    <x v="115"/>
    <x v="1"/>
    <x v="11"/>
    <s v="Knoxville"/>
    <x v="3"/>
    <n v="0.35000000000000003"/>
    <x v="48"/>
    <x v="342"/>
    <n v="656.25000000000011"/>
    <n v="0.5"/>
  </r>
  <r>
    <x v="1"/>
    <n v="1197831"/>
    <x v="115"/>
    <x v="1"/>
    <x v="11"/>
    <s v="Knoxville"/>
    <x v="4"/>
    <n v="0.4"/>
    <x v="35"/>
    <x v="130"/>
    <n v="385"/>
    <n v="0.35"/>
  </r>
  <r>
    <x v="1"/>
    <n v="1197831"/>
    <x v="115"/>
    <x v="1"/>
    <x v="11"/>
    <s v="Knoxville"/>
    <x v="5"/>
    <n v="0.35000000000000003"/>
    <x v="33"/>
    <x v="343"/>
    <n v="818.12500000000023"/>
    <n v="0.55000000000000004"/>
  </r>
  <r>
    <x v="1"/>
    <n v="1197831"/>
    <x v="50"/>
    <x v="1"/>
    <x v="11"/>
    <s v="Knoxville"/>
    <x v="0"/>
    <n v="0.19999999999999998"/>
    <x v="22"/>
    <x v="198"/>
    <n v="540"/>
    <n v="0.39999999999999997"/>
  </r>
  <r>
    <x v="1"/>
    <n v="1197831"/>
    <x v="50"/>
    <x v="1"/>
    <x v="11"/>
    <s v="Knoxville"/>
    <x v="1"/>
    <n v="0.25000000000000006"/>
    <x v="22"/>
    <x v="344"/>
    <n v="675.00000000000011"/>
    <n v="0.39999999999999997"/>
  </r>
  <r>
    <x v="1"/>
    <n v="1197831"/>
    <x v="50"/>
    <x v="1"/>
    <x v="11"/>
    <s v="Knoxville"/>
    <x v="2"/>
    <n v="0.19999999999999996"/>
    <x v="24"/>
    <x v="329"/>
    <n v="399.99999999999989"/>
    <n v="0.39999999999999997"/>
  </r>
  <r>
    <x v="1"/>
    <n v="1197831"/>
    <x v="50"/>
    <x v="1"/>
    <x v="11"/>
    <s v="Knoxville"/>
    <x v="3"/>
    <n v="0.25000000000000006"/>
    <x v="47"/>
    <x v="322"/>
    <n v="500.00000000000011"/>
    <n v="0.5"/>
  </r>
  <r>
    <x v="1"/>
    <n v="1197831"/>
    <x v="50"/>
    <x v="1"/>
    <x v="11"/>
    <s v="Knoxville"/>
    <x v="4"/>
    <n v="0.3"/>
    <x v="49"/>
    <x v="124"/>
    <n v="315"/>
    <n v="0.35"/>
  </r>
  <r>
    <x v="1"/>
    <n v="1197831"/>
    <x v="50"/>
    <x v="1"/>
    <x v="11"/>
    <s v="Knoxville"/>
    <x v="5"/>
    <n v="0.25000000000000006"/>
    <x v="31"/>
    <x v="345"/>
    <n v="790.62500000000023"/>
    <n v="0.55000000000000004"/>
  </r>
  <r>
    <x v="1"/>
    <n v="1197831"/>
    <x v="70"/>
    <x v="1"/>
    <x v="11"/>
    <s v="Knoxville"/>
    <x v="0"/>
    <n v="0.14999999999999997"/>
    <x v="27"/>
    <x v="346"/>
    <n v="434.99999999999989"/>
    <n v="0.39999999999999997"/>
  </r>
  <r>
    <x v="1"/>
    <n v="1197831"/>
    <x v="70"/>
    <x v="1"/>
    <x v="11"/>
    <s v="Knoxville"/>
    <x v="1"/>
    <n v="0.25000000000000006"/>
    <x v="30"/>
    <x v="347"/>
    <n v="750.00000000000011"/>
    <n v="0.39999999999999997"/>
  </r>
  <r>
    <x v="1"/>
    <n v="1197831"/>
    <x v="70"/>
    <x v="1"/>
    <x v="11"/>
    <s v="Knoxville"/>
    <x v="2"/>
    <n v="0.19999999999999996"/>
    <x v="25"/>
    <x v="348"/>
    <n v="479.99999999999989"/>
    <n v="0.39999999999999997"/>
  </r>
  <r>
    <x v="1"/>
    <n v="1197831"/>
    <x v="70"/>
    <x v="1"/>
    <x v="11"/>
    <s v="Knoxville"/>
    <x v="3"/>
    <n v="0.30000000000000004"/>
    <x v="28"/>
    <x v="160"/>
    <n v="787.50000000000011"/>
    <n v="0.5"/>
  </r>
  <r>
    <x v="1"/>
    <n v="1197831"/>
    <x v="70"/>
    <x v="1"/>
    <x v="11"/>
    <s v="Knoxville"/>
    <x v="4"/>
    <n v="0.45"/>
    <x v="33"/>
    <x v="172"/>
    <n v="669.375"/>
    <n v="0.35"/>
  </r>
  <r>
    <x v="1"/>
    <n v="1197831"/>
    <x v="70"/>
    <x v="1"/>
    <x v="11"/>
    <s v="Knoxville"/>
    <x v="5"/>
    <n v="0.4"/>
    <x v="29"/>
    <x v="349"/>
    <n v="1705.0000000000002"/>
    <n v="0.55000000000000004"/>
  </r>
  <r>
    <x v="1"/>
    <n v="1197831"/>
    <x v="71"/>
    <x v="1"/>
    <x v="11"/>
    <s v="Knoxville"/>
    <x v="0"/>
    <n v="0.4"/>
    <x v="29"/>
    <x v="349"/>
    <n v="1240"/>
    <n v="0.39999999999999997"/>
  </r>
  <r>
    <x v="1"/>
    <n v="1197831"/>
    <x v="71"/>
    <x v="1"/>
    <x v="11"/>
    <s v="Knoxville"/>
    <x v="1"/>
    <n v="0.45"/>
    <x v="29"/>
    <x v="290"/>
    <n v="1394.9999999999998"/>
    <n v="0.39999999999999997"/>
  </r>
  <r>
    <x v="1"/>
    <n v="1197831"/>
    <x v="71"/>
    <x v="1"/>
    <x v="11"/>
    <s v="Knoxville"/>
    <x v="2"/>
    <n v="0.4"/>
    <x v="26"/>
    <x v="51"/>
    <n v="1040"/>
    <n v="0.39999999999999997"/>
  </r>
  <r>
    <x v="1"/>
    <n v="1197831"/>
    <x v="71"/>
    <x v="1"/>
    <x v="11"/>
    <s v="Knoxville"/>
    <x v="3"/>
    <n v="0.4"/>
    <x v="25"/>
    <x v="50"/>
    <n v="1200"/>
    <n v="0.5"/>
  </r>
  <r>
    <x v="1"/>
    <n v="1197831"/>
    <x v="71"/>
    <x v="1"/>
    <x v="11"/>
    <s v="Knoxville"/>
    <x v="4"/>
    <n v="0.45"/>
    <x v="24"/>
    <x v="39"/>
    <n v="787.5"/>
    <n v="0.35"/>
  </r>
  <r>
    <x v="1"/>
    <n v="1197831"/>
    <x v="71"/>
    <x v="1"/>
    <x v="11"/>
    <s v="Knoxville"/>
    <x v="5"/>
    <n v="0.5"/>
    <x v="10"/>
    <x v="242"/>
    <n v="2406.25"/>
    <n v="0.55000000000000004"/>
  </r>
  <r>
    <x v="1"/>
    <n v="1197831"/>
    <x v="116"/>
    <x v="1"/>
    <x v="11"/>
    <s v="Knoxville"/>
    <x v="0"/>
    <n v="0.4"/>
    <x v="6"/>
    <x v="211"/>
    <n v="1484.9999999999998"/>
    <n v="0.44999999999999996"/>
  </r>
  <r>
    <x v="1"/>
    <n v="1197831"/>
    <x v="116"/>
    <x v="1"/>
    <x v="11"/>
    <s v="Knoxville"/>
    <x v="1"/>
    <n v="0.45"/>
    <x v="6"/>
    <x v="8"/>
    <n v="1670.6249999999998"/>
    <n v="0.44999999999999996"/>
  </r>
  <r>
    <x v="1"/>
    <n v="1197831"/>
    <x v="116"/>
    <x v="1"/>
    <x v="11"/>
    <s v="Knoxville"/>
    <x v="2"/>
    <n v="0.4"/>
    <x v="18"/>
    <x v="87"/>
    <n v="1754.9999999999998"/>
    <n v="0.44999999999999996"/>
  </r>
  <r>
    <x v="1"/>
    <n v="1197831"/>
    <x v="116"/>
    <x v="1"/>
    <x v="11"/>
    <s v="Knoxville"/>
    <x v="3"/>
    <n v="0.4"/>
    <x v="31"/>
    <x v="336"/>
    <n v="1265"/>
    <n v="0.55000000000000004"/>
  </r>
  <r>
    <x v="1"/>
    <n v="1197831"/>
    <x v="116"/>
    <x v="1"/>
    <x v="11"/>
    <s v="Knoxville"/>
    <x v="4"/>
    <n v="0.45"/>
    <x v="21"/>
    <x v="111"/>
    <n v="989.99999999999989"/>
    <n v="0.39999999999999997"/>
  </r>
  <r>
    <x v="1"/>
    <n v="1197831"/>
    <x v="116"/>
    <x v="1"/>
    <x v="11"/>
    <s v="Knoxville"/>
    <x v="5"/>
    <n v="0.54999999999999993"/>
    <x v="6"/>
    <x v="350"/>
    <n v="2722.5"/>
    <n v="0.60000000000000009"/>
  </r>
  <r>
    <x v="1"/>
    <n v="1197831"/>
    <x v="117"/>
    <x v="1"/>
    <x v="11"/>
    <s v="Knoxville"/>
    <x v="0"/>
    <n v="0.45"/>
    <x v="29"/>
    <x v="290"/>
    <n v="1569.3749999999998"/>
    <n v="0.44999999999999996"/>
  </r>
  <r>
    <x v="1"/>
    <n v="1197831"/>
    <x v="117"/>
    <x v="1"/>
    <x v="11"/>
    <s v="Knoxville"/>
    <x v="1"/>
    <n v="0.55000000000000004"/>
    <x v="29"/>
    <x v="100"/>
    <n v="1918.1249999999998"/>
    <n v="0.44999999999999996"/>
  </r>
  <r>
    <x v="1"/>
    <n v="1197831"/>
    <x v="117"/>
    <x v="1"/>
    <x v="11"/>
    <s v="Knoxville"/>
    <x v="2"/>
    <n v="0.5"/>
    <x v="5"/>
    <x v="13"/>
    <n v="2137.5"/>
    <n v="0.44999999999999996"/>
  </r>
  <r>
    <x v="1"/>
    <n v="1197831"/>
    <x v="117"/>
    <x v="1"/>
    <x v="11"/>
    <s v="Knoxville"/>
    <x v="3"/>
    <n v="0.45"/>
    <x v="34"/>
    <x v="115"/>
    <n v="1175.625"/>
    <n v="0.55000000000000004"/>
  </r>
  <r>
    <x v="1"/>
    <n v="1197831"/>
    <x v="117"/>
    <x v="1"/>
    <x v="11"/>
    <s v="Knoxville"/>
    <x v="4"/>
    <n v="0.5"/>
    <x v="34"/>
    <x v="351"/>
    <n v="949.99999999999989"/>
    <n v="0.39999999999999997"/>
  </r>
  <r>
    <x v="1"/>
    <n v="1197831"/>
    <x v="117"/>
    <x v="1"/>
    <x v="11"/>
    <s v="Knoxville"/>
    <x v="5"/>
    <n v="0.54999999999999993"/>
    <x v="27"/>
    <x v="352"/>
    <n v="2392.5"/>
    <n v="0.60000000000000009"/>
  </r>
  <r>
    <x v="1"/>
    <n v="1197831"/>
    <x v="74"/>
    <x v="1"/>
    <x v="11"/>
    <s v="Knoxville"/>
    <x v="0"/>
    <n v="0.5"/>
    <x v="22"/>
    <x v="73"/>
    <n v="1518.7499999999998"/>
    <n v="0.44999999999999996"/>
  </r>
  <r>
    <x v="1"/>
    <n v="1197831"/>
    <x v="74"/>
    <x v="1"/>
    <x v="11"/>
    <s v="Knoxville"/>
    <x v="1"/>
    <n v="0.5"/>
    <x v="23"/>
    <x v="66"/>
    <n v="1406.2499999999998"/>
    <n v="0.44999999999999996"/>
  </r>
  <r>
    <x v="1"/>
    <n v="1197831"/>
    <x v="74"/>
    <x v="1"/>
    <x v="11"/>
    <s v="Knoxville"/>
    <x v="2"/>
    <n v="0.54999999999999993"/>
    <x v="22"/>
    <x v="353"/>
    <n v="1670.6249999999995"/>
    <n v="0.44999999999999996"/>
  </r>
  <r>
    <x v="1"/>
    <n v="1197831"/>
    <x v="74"/>
    <x v="1"/>
    <x v="11"/>
    <s v="Knoxville"/>
    <x v="3"/>
    <n v="0.54999999999999993"/>
    <x v="47"/>
    <x v="208"/>
    <n v="1209.9999999999998"/>
    <n v="0.55000000000000004"/>
  </r>
  <r>
    <x v="1"/>
    <n v="1197831"/>
    <x v="74"/>
    <x v="1"/>
    <x v="11"/>
    <s v="Knoxville"/>
    <x v="4"/>
    <n v="0.5"/>
    <x v="47"/>
    <x v="47"/>
    <n v="799.99999999999989"/>
    <n v="0.39999999999999997"/>
  </r>
  <r>
    <x v="1"/>
    <n v="1197831"/>
    <x v="74"/>
    <x v="1"/>
    <x v="11"/>
    <s v="Knoxville"/>
    <x v="5"/>
    <n v="0.45"/>
    <x v="23"/>
    <x v="67"/>
    <n v="1687.5000000000002"/>
    <n v="0.60000000000000009"/>
  </r>
  <r>
    <x v="1"/>
    <n v="1197831"/>
    <x v="75"/>
    <x v="1"/>
    <x v="11"/>
    <s v="Knoxville"/>
    <x v="0"/>
    <n v="0.35000000000000003"/>
    <x v="31"/>
    <x v="354"/>
    <n v="905.625"/>
    <n v="0.44999999999999996"/>
  </r>
  <r>
    <x v="1"/>
    <n v="1197831"/>
    <x v="75"/>
    <x v="1"/>
    <x v="11"/>
    <s v="Knoxville"/>
    <x v="1"/>
    <n v="0.35000000000000003"/>
    <x v="31"/>
    <x v="354"/>
    <n v="905.625"/>
    <n v="0.44999999999999996"/>
  </r>
  <r>
    <x v="1"/>
    <n v="1197831"/>
    <x v="75"/>
    <x v="1"/>
    <x v="11"/>
    <s v="Knoxville"/>
    <x v="2"/>
    <n v="0.4"/>
    <x v="28"/>
    <x v="193"/>
    <n v="944.99999999999989"/>
    <n v="0.44999999999999996"/>
  </r>
  <r>
    <x v="1"/>
    <n v="1197831"/>
    <x v="75"/>
    <x v="1"/>
    <x v="11"/>
    <s v="Knoxville"/>
    <x v="3"/>
    <n v="0.4"/>
    <x v="48"/>
    <x v="146"/>
    <n v="825.00000000000011"/>
    <n v="0.55000000000000004"/>
  </r>
  <r>
    <x v="1"/>
    <n v="1197831"/>
    <x v="75"/>
    <x v="1"/>
    <x v="11"/>
    <s v="Knoxville"/>
    <x v="4"/>
    <n v="0.35000000000000003"/>
    <x v="45"/>
    <x v="206"/>
    <n v="490.00000000000006"/>
    <n v="0.39999999999999997"/>
  </r>
  <r>
    <x v="1"/>
    <n v="1197831"/>
    <x v="75"/>
    <x v="1"/>
    <x v="11"/>
    <s v="Knoxville"/>
    <x v="5"/>
    <n v="0.45"/>
    <x v="28"/>
    <x v="45"/>
    <n v="1417.5000000000002"/>
    <n v="0.60000000000000009"/>
  </r>
  <r>
    <x v="1"/>
    <n v="1197831"/>
    <x v="56"/>
    <x v="1"/>
    <x v="11"/>
    <s v="Knoxville"/>
    <x v="0"/>
    <n v="0.30000000000000004"/>
    <x v="22"/>
    <x v="355"/>
    <n v="911.25"/>
    <n v="0.44999999999999996"/>
  </r>
  <r>
    <x v="1"/>
    <n v="1197831"/>
    <x v="56"/>
    <x v="1"/>
    <x v="11"/>
    <s v="Knoxville"/>
    <x v="1"/>
    <n v="0.30000000000000004"/>
    <x v="22"/>
    <x v="355"/>
    <n v="911.25"/>
    <n v="0.44999999999999996"/>
  </r>
  <r>
    <x v="1"/>
    <n v="1197831"/>
    <x v="56"/>
    <x v="1"/>
    <x v="11"/>
    <s v="Knoxville"/>
    <x v="2"/>
    <n v="0.55000000000000004"/>
    <x v="25"/>
    <x v="221"/>
    <n v="1485"/>
    <n v="0.44999999999999996"/>
  </r>
  <r>
    <x v="1"/>
    <n v="1197831"/>
    <x v="56"/>
    <x v="1"/>
    <x v="11"/>
    <s v="Knoxville"/>
    <x v="3"/>
    <n v="0.55000000000000004"/>
    <x v="34"/>
    <x v="356"/>
    <n v="1436.8750000000002"/>
    <n v="0.55000000000000004"/>
  </r>
  <r>
    <x v="1"/>
    <n v="1197831"/>
    <x v="56"/>
    <x v="1"/>
    <x v="11"/>
    <s v="Knoxville"/>
    <x v="4"/>
    <n v="0.54999999999999993"/>
    <x v="32"/>
    <x v="357"/>
    <n v="989.99999999999977"/>
    <n v="0.39999999999999997"/>
  </r>
  <r>
    <x v="1"/>
    <n v="1197831"/>
    <x v="56"/>
    <x v="1"/>
    <x v="11"/>
    <s v="Knoxville"/>
    <x v="5"/>
    <n v="0.65"/>
    <x v="26"/>
    <x v="106"/>
    <n v="2535.0000000000005"/>
    <n v="0.60000000000000009"/>
  </r>
  <r>
    <x v="1"/>
    <n v="1197831"/>
    <x v="57"/>
    <x v="1"/>
    <x v="11"/>
    <s v="Knoxville"/>
    <x v="0"/>
    <n v="0.54999999999999993"/>
    <x v="9"/>
    <x v="358"/>
    <n v="1979.9999999999993"/>
    <n v="0.44999999999999996"/>
  </r>
  <r>
    <x v="1"/>
    <n v="1197831"/>
    <x v="57"/>
    <x v="1"/>
    <x v="11"/>
    <s v="Knoxville"/>
    <x v="1"/>
    <n v="0.54999999999999993"/>
    <x v="9"/>
    <x v="358"/>
    <n v="1979.9999999999993"/>
    <n v="0.44999999999999996"/>
  </r>
  <r>
    <x v="1"/>
    <n v="1197831"/>
    <x v="57"/>
    <x v="1"/>
    <x v="11"/>
    <s v="Knoxville"/>
    <x v="2"/>
    <n v="0.6"/>
    <x v="20"/>
    <x v="81"/>
    <n v="1889.9999999999998"/>
    <n v="0.44999999999999996"/>
  </r>
  <r>
    <x v="1"/>
    <n v="1197831"/>
    <x v="57"/>
    <x v="1"/>
    <x v="11"/>
    <s v="Knoxville"/>
    <x v="3"/>
    <n v="0.6"/>
    <x v="21"/>
    <x v="211"/>
    <n v="1815.0000000000002"/>
    <n v="0.55000000000000004"/>
  </r>
  <r>
    <x v="1"/>
    <n v="1197831"/>
    <x v="57"/>
    <x v="1"/>
    <x v="11"/>
    <s v="Knoxville"/>
    <x v="4"/>
    <n v="0.54999999999999993"/>
    <x v="24"/>
    <x v="359"/>
    <n v="1099.9999999999998"/>
    <n v="0.39999999999999997"/>
  </r>
  <r>
    <x v="1"/>
    <n v="1197831"/>
    <x v="57"/>
    <x v="1"/>
    <x v="11"/>
    <s v="Knoxville"/>
    <x v="5"/>
    <n v="0.65"/>
    <x v="30"/>
    <x v="64"/>
    <n v="2925.0000000000005"/>
    <n v="0.60000000000000009"/>
  </r>
  <r>
    <x v="0"/>
    <n v="1185732"/>
    <x v="118"/>
    <x v="3"/>
    <x v="12"/>
    <s v="Omaha"/>
    <x v="0"/>
    <n v="0.35"/>
    <x v="33"/>
    <x v="156"/>
    <n v="595"/>
    <n v="0.4"/>
  </r>
  <r>
    <x v="0"/>
    <n v="1185732"/>
    <x v="118"/>
    <x v="3"/>
    <x v="12"/>
    <s v="Omaha"/>
    <x v="1"/>
    <n v="0.35"/>
    <x v="38"/>
    <x v="120"/>
    <n v="275.625"/>
    <n v="0.35"/>
  </r>
  <r>
    <x v="0"/>
    <n v="1185732"/>
    <x v="118"/>
    <x v="3"/>
    <x v="12"/>
    <s v="Omaha"/>
    <x v="2"/>
    <n v="0.25"/>
    <x v="38"/>
    <x v="180"/>
    <n v="196.875"/>
    <n v="0.35"/>
  </r>
  <r>
    <x v="0"/>
    <n v="1185732"/>
    <x v="118"/>
    <x v="3"/>
    <x v="12"/>
    <s v="Omaha"/>
    <x v="3"/>
    <n v="0.30000000000000004"/>
    <x v="42"/>
    <x v="312"/>
    <n v="90.000000000000014"/>
    <n v="0.4"/>
  </r>
  <r>
    <x v="0"/>
    <n v="1185732"/>
    <x v="118"/>
    <x v="3"/>
    <x v="12"/>
    <s v="Omaha"/>
    <x v="4"/>
    <n v="0.44999999999999996"/>
    <x v="36"/>
    <x v="180"/>
    <n v="196.875"/>
    <n v="0.35"/>
  </r>
  <r>
    <x v="0"/>
    <n v="1185732"/>
    <x v="118"/>
    <x v="3"/>
    <x v="12"/>
    <s v="Omaha"/>
    <x v="5"/>
    <n v="0.35"/>
    <x v="38"/>
    <x v="120"/>
    <n v="393.75"/>
    <n v="0.5"/>
  </r>
  <r>
    <x v="0"/>
    <n v="1185732"/>
    <x v="119"/>
    <x v="3"/>
    <x v="12"/>
    <s v="Omaha"/>
    <x v="0"/>
    <n v="0.35"/>
    <x v="34"/>
    <x v="155"/>
    <n v="665"/>
    <n v="0.4"/>
  </r>
  <r>
    <x v="0"/>
    <n v="1185732"/>
    <x v="119"/>
    <x v="3"/>
    <x v="12"/>
    <s v="Omaha"/>
    <x v="1"/>
    <n v="0.35"/>
    <x v="36"/>
    <x v="324"/>
    <n v="153.125"/>
    <n v="0.35"/>
  </r>
  <r>
    <x v="0"/>
    <n v="1185732"/>
    <x v="119"/>
    <x v="3"/>
    <x v="12"/>
    <s v="Omaha"/>
    <x v="2"/>
    <n v="0.25"/>
    <x v="37"/>
    <x v="324"/>
    <n v="153.125"/>
    <n v="0.35"/>
  </r>
  <r>
    <x v="0"/>
    <n v="1185732"/>
    <x v="119"/>
    <x v="3"/>
    <x v="12"/>
    <s v="Omaha"/>
    <x v="3"/>
    <n v="0.30000000000000004"/>
    <x v="51"/>
    <x v="360"/>
    <n v="60.000000000000014"/>
    <n v="0.4"/>
  </r>
  <r>
    <x v="0"/>
    <n v="1185732"/>
    <x v="119"/>
    <x v="3"/>
    <x v="12"/>
    <s v="Omaha"/>
    <x v="4"/>
    <n v="0.44999999999999996"/>
    <x v="36"/>
    <x v="180"/>
    <n v="196.875"/>
    <n v="0.35"/>
  </r>
  <r>
    <x v="0"/>
    <n v="1185732"/>
    <x v="119"/>
    <x v="3"/>
    <x v="12"/>
    <s v="Omaha"/>
    <x v="5"/>
    <n v="0.35"/>
    <x v="41"/>
    <x v="135"/>
    <n v="350"/>
    <n v="0.5"/>
  </r>
  <r>
    <x v="0"/>
    <n v="1185732"/>
    <x v="2"/>
    <x v="3"/>
    <x v="12"/>
    <s v="Omaha"/>
    <x v="0"/>
    <n v="0.4"/>
    <x v="59"/>
    <x v="361"/>
    <n v="672"/>
    <n v="0.4"/>
  </r>
  <r>
    <x v="0"/>
    <n v="1185732"/>
    <x v="2"/>
    <x v="3"/>
    <x v="12"/>
    <s v="Omaha"/>
    <x v="1"/>
    <n v="0.4"/>
    <x v="39"/>
    <x v="122"/>
    <n v="140"/>
    <n v="0.35"/>
  </r>
  <r>
    <x v="0"/>
    <n v="1185732"/>
    <x v="2"/>
    <x v="3"/>
    <x v="12"/>
    <s v="Omaha"/>
    <x v="2"/>
    <n v="0.30000000000000004"/>
    <x v="43"/>
    <x v="362"/>
    <n v="157.5"/>
    <n v="0.35"/>
  </r>
  <r>
    <x v="0"/>
    <n v="1185732"/>
    <x v="2"/>
    <x v="3"/>
    <x v="12"/>
    <s v="Omaha"/>
    <x v="3"/>
    <n v="0.35"/>
    <x v="60"/>
    <x v="363"/>
    <n v="0"/>
    <n v="0.4"/>
  </r>
  <r>
    <x v="0"/>
    <n v="1185732"/>
    <x v="2"/>
    <x v="3"/>
    <x v="12"/>
    <s v="Omaha"/>
    <x v="4"/>
    <n v="0.5"/>
    <x v="51"/>
    <x v="317"/>
    <n v="87.5"/>
    <n v="0.35"/>
  </r>
  <r>
    <x v="0"/>
    <n v="1185732"/>
    <x v="2"/>
    <x v="3"/>
    <x v="12"/>
    <s v="Omaha"/>
    <x v="5"/>
    <n v="0.4"/>
    <x v="43"/>
    <x v="128"/>
    <n v="300"/>
    <n v="0.5"/>
  </r>
  <r>
    <x v="0"/>
    <n v="1185732"/>
    <x v="3"/>
    <x v="3"/>
    <x v="12"/>
    <s v="Omaha"/>
    <x v="0"/>
    <n v="0.4"/>
    <x v="48"/>
    <x v="146"/>
    <n v="600"/>
    <n v="0.4"/>
  </r>
  <r>
    <x v="0"/>
    <n v="1185732"/>
    <x v="3"/>
    <x v="3"/>
    <x v="12"/>
    <s v="Omaha"/>
    <x v="1"/>
    <n v="0.35000000000000003"/>
    <x v="42"/>
    <x v="327"/>
    <n v="91.875"/>
    <n v="0.35"/>
  </r>
  <r>
    <x v="0"/>
    <n v="1185732"/>
    <x v="3"/>
    <x v="3"/>
    <x v="12"/>
    <s v="Omaha"/>
    <x v="2"/>
    <n v="0.25000000000000006"/>
    <x v="42"/>
    <x v="364"/>
    <n v="65.625"/>
    <n v="0.35"/>
  </r>
  <r>
    <x v="0"/>
    <n v="1185732"/>
    <x v="3"/>
    <x v="3"/>
    <x v="12"/>
    <s v="Omaha"/>
    <x v="3"/>
    <n v="0.3"/>
    <x v="60"/>
    <x v="363"/>
    <n v="0"/>
    <n v="0.4"/>
  </r>
  <r>
    <x v="0"/>
    <n v="1185732"/>
    <x v="3"/>
    <x v="3"/>
    <x v="12"/>
    <s v="Omaha"/>
    <x v="4"/>
    <n v="0.45"/>
    <x v="53"/>
    <x v="184"/>
    <n v="39.375"/>
    <n v="0.35"/>
  </r>
  <r>
    <x v="0"/>
    <n v="1185732"/>
    <x v="3"/>
    <x v="3"/>
    <x v="12"/>
    <s v="Omaha"/>
    <x v="5"/>
    <n v="0.35000000000000003"/>
    <x v="43"/>
    <x v="311"/>
    <n v="262.5"/>
    <n v="0.5"/>
  </r>
  <r>
    <x v="0"/>
    <n v="1185732"/>
    <x v="120"/>
    <x v="3"/>
    <x v="12"/>
    <s v="Omaha"/>
    <x v="0"/>
    <n v="0.45"/>
    <x v="59"/>
    <x v="365"/>
    <n v="756"/>
    <n v="0.4"/>
  </r>
  <r>
    <x v="0"/>
    <n v="1185732"/>
    <x v="120"/>
    <x v="3"/>
    <x v="12"/>
    <s v="Omaha"/>
    <x v="1"/>
    <n v="0.40000000000000008"/>
    <x v="36"/>
    <x v="366"/>
    <n v="175.00000000000003"/>
    <n v="0.35"/>
  </r>
  <r>
    <x v="0"/>
    <n v="1185732"/>
    <x v="120"/>
    <x v="3"/>
    <x v="12"/>
    <s v="Omaha"/>
    <x v="2"/>
    <n v="0.35000000000000003"/>
    <x v="39"/>
    <x v="367"/>
    <n v="122.50000000000001"/>
    <n v="0.35"/>
  </r>
  <r>
    <x v="0"/>
    <n v="1185732"/>
    <x v="120"/>
    <x v="3"/>
    <x v="12"/>
    <s v="Omaha"/>
    <x v="3"/>
    <n v="0.35000000000000003"/>
    <x v="53"/>
    <x v="368"/>
    <n v="35.000000000000007"/>
    <n v="0.4"/>
  </r>
  <r>
    <x v="0"/>
    <n v="1185732"/>
    <x v="120"/>
    <x v="3"/>
    <x v="12"/>
    <s v="Omaha"/>
    <x v="4"/>
    <n v="0.49999999999999994"/>
    <x v="51"/>
    <x v="369"/>
    <n v="87.499999999999986"/>
    <n v="0.35"/>
  </r>
  <r>
    <x v="0"/>
    <n v="1185732"/>
    <x v="120"/>
    <x v="3"/>
    <x v="12"/>
    <s v="Omaha"/>
    <x v="5"/>
    <n v="0.54999999999999993"/>
    <x v="43"/>
    <x v="370"/>
    <n v="412.49999999999994"/>
    <n v="0.5"/>
  </r>
  <r>
    <x v="0"/>
    <n v="1185732"/>
    <x v="121"/>
    <x v="3"/>
    <x v="12"/>
    <s v="Omaha"/>
    <x v="0"/>
    <n v="0.4"/>
    <x v="47"/>
    <x v="173"/>
    <n v="640"/>
    <n v="0.4"/>
  </r>
  <r>
    <x v="0"/>
    <n v="1185732"/>
    <x v="121"/>
    <x v="3"/>
    <x v="12"/>
    <s v="Omaha"/>
    <x v="1"/>
    <n v="0.35000000000000009"/>
    <x v="43"/>
    <x v="314"/>
    <n v="183.75000000000003"/>
    <n v="0.35"/>
  </r>
  <r>
    <x v="0"/>
    <n v="1185732"/>
    <x v="121"/>
    <x v="3"/>
    <x v="12"/>
    <s v="Omaha"/>
    <x v="2"/>
    <n v="0.30000000000000004"/>
    <x v="37"/>
    <x v="314"/>
    <n v="183.75000000000003"/>
    <n v="0.35"/>
  </r>
  <r>
    <x v="0"/>
    <n v="1185732"/>
    <x v="121"/>
    <x v="3"/>
    <x v="12"/>
    <s v="Omaha"/>
    <x v="3"/>
    <n v="0.30000000000000004"/>
    <x v="43"/>
    <x v="362"/>
    <n v="180.00000000000003"/>
    <n v="0.4"/>
  </r>
  <r>
    <x v="0"/>
    <n v="1185732"/>
    <x v="121"/>
    <x v="3"/>
    <x v="12"/>
    <s v="Omaha"/>
    <x v="4"/>
    <n v="0.45"/>
    <x v="43"/>
    <x v="321"/>
    <n v="236.24999999999997"/>
    <n v="0.35"/>
  </r>
  <r>
    <x v="0"/>
    <n v="1185732"/>
    <x v="121"/>
    <x v="3"/>
    <x v="12"/>
    <s v="Omaha"/>
    <x v="5"/>
    <n v="0.5"/>
    <x v="46"/>
    <x v="132"/>
    <n v="812.5"/>
    <n v="0.5"/>
  </r>
  <r>
    <x v="0"/>
    <n v="1185732"/>
    <x v="6"/>
    <x v="3"/>
    <x v="12"/>
    <s v="Omaha"/>
    <x v="0"/>
    <n v="0.45"/>
    <x v="21"/>
    <x v="111"/>
    <n v="990"/>
    <n v="0.4"/>
  </r>
  <r>
    <x v="0"/>
    <n v="1185732"/>
    <x v="6"/>
    <x v="3"/>
    <x v="12"/>
    <s v="Omaha"/>
    <x v="1"/>
    <n v="0.40000000000000008"/>
    <x v="49"/>
    <x v="200"/>
    <n v="420.00000000000006"/>
    <n v="0.35"/>
  </r>
  <r>
    <x v="0"/>
    <n v="1185732"/>
    <x v="6"/>
    <x v="3"/>
    <x v="12"/>
    <s v="Omaha"/>
    <x v="2"/>
    <n v="0.35000000000000003"/>
    <x v="38"/>
    <x v="121"/>
    <n v="275.625"/>
    <n v="0.35"/>
  </r>
  <r>
    <x v="0"/>
    <n v="1185732"/>
    <x v="6"/>
    <x v="3"/>
    <x v="12"/>
    <s v="Omaha"/>
    <x v="3"/>
    <n v="0.35000000000000003"/>
    <x v="37"/>
    <x v="181"/>
    <n v="245.00000000000006"/>
    <n v="0.4"/>
  </r>
  <r>
    <x v="0"/>
    <n v="1185732"/>
    <x v="6"/>
    <x v="3"/>
    <x v="12"/>
    <s v="Omaha"/>
    <x v="4"/>
    <n v="0.45"/>
    <x v="37"/>
    <x v="120"/>
    <n v="275.625"/>
    <n v="0.35"/>
  </r>
  <r>
    <x v="0"/>
    <n v="1185732"/>
    <x v="6"/>
    <x v="3"/>
    <x v="12"/>
    <s v="Omaha"/>
    <x v="5"/>
    <n v="0.5"/>
    <x v="45"/>
    <x v="157"/>
    <n v="875"/>
    <n v="0.5"/>
  </r>
  <r>
    <x v="0"/>
    <n v="1185732"/>
    <x v="7"/>
    <x v="3"/>
    <x v="12"/>
    <s v="Omaha"/>
    <x v="0"/>
    <n v="0.45"/>
    <x v="24"/>
    <x v="39"/>
    <n v="900"/>
    <n v="0.4"/>
  </r>
  <r>
    <x v="0"/>
    <n v="1185732"/>
    <x v="7"/>
    <x v="3"/>
    <x v="12"/>
    <s v="Omaha"/>
    <x v="1"/>
    <n v="0.45000000000000007"/>
    <x v="35"/>
    <x v="371"/>
    <n v="433.12500000000006"/>
    <n v="0.35"/>
  </r>
  <r>
    <x v="0"/>
    <n v="1185732"/>
    <x v="7"/>
    <x v="3"/>
    <x v="12"/>
    <s v="Omaha"/>
    <x v="2"/>
    <n v="0.4"/>
    <x v="41"/>
    <x v="134"/>
    <n v="280"/>
    <n v="0.35"/>
  </r>
  <r>
    <x v="0"/>
    <n v="1185732"/>
    <x v="7"/>
    <x v="3"/>
    <x v="12"/>
    <s v="Omaha"/>
    <x v="3"/>
    <n v="0.30000000000000004"/>
    <x v="36"/>
    <x v="372"/>
    <n v="150.00000000000003"/>
    <n v="0.4"/>
  </r>
  <r>
    <x v="0"/>
    <n v="1185732"/>
    <x v="7"/>
    <x v="3"/>
    <x v="12"/>
    <s v="Omaha"/>
    <x v="4"/>
    <n v="0.4"/>
    <x v="39"/>
    <x v="122"/>
    <n v="140"/>
    <n v="0.35"/>
  </r>
  <r>
    <x v="0"/>
    <n v="1185732"/>
    <x v="7"/>
    <x v="3"/>
    <x v="12"/>
    <s v="Omaha"/>
    <x v="5"/>
    <n v="0.45"/>
    <x v="35"/>
    <x v="116"/>
    <n v="618.75"/>
    <n v="0.5"/>
  </r>
  <r>
    <x v="0"/>
    <n v="1185732"/>
    <x v="122"/>
    <x v="3"/>
    <x v="12"/>
    <s v="Omaha"/>
    <x v="0"/>
    <n v="0.4"/>
    <x v="47"/>
    <x v="173"/>
    <n v="640"/>
    <n v="0.4"/>
  </r>
  <r>
    <x v="0"/>
    <n v="1185732"/>
    <x v="122"/>
    <x v="3"/>
    <x v="12"/>
    <s v="Omaha"/>
    <x v="1"/>
    <n v="0.35000000000000009"/>
    <x v="41"/>
    <x v="373"/>
    <n v="245.00000000000006"/>
    <n v="0.35"/>
  </r>
  <r>
    <x v="0"/>
    <n v="1185732"/>
    <x v="122"/>
    <x v="3"/>
    <x v="12"/>
    <s v="Omaha"/>
    <x v="2"/>
    <n v="0.2"/>
    <x v="39"/>
    <x v="182"/>
    <n v="70"/>
    <n v="0.35"/>
  </r>
  <r>
    <x v="0"/>
    <n v="1185732"/>
    <x v="122"/>
    <x v="3"/>
    <x v="12"/>
    <s v="Omaha"/>
    <x v="3"/>
    <n v="0.2"/>
    <x v="42"/>
    <x v="374"/>
    <n v="60"/>
    <n v="0.4"/>
  </r>
  <r>
    <x v="0"/>
    <n v="1185732"/>
    <x v="122"/>
    <x v="3"/>
    <x v="12"/>
    <s v="Omaha"/>
    <x v="4"/>
    <n v="0.3"/>
    <x v="42"/>
    <x v="375"/>
    <n v="78.75"/>
    <n v="0.35"/>
  </r>
  <r>
    <x v="0"/>
    <n v="1185732"/>
    <x v="122"/>
    <x v="3"/>
    <x v="12"/>
    <s v="Omaha"/>
    <x v="5"/>
    <n v="0.35000000000000003"/>
    <x v="43"/>
    <x v="311"/>
    <n v="262.5"/>
    <n v="0.5"/>
  </r>
  <r>
    <x v="0"/>
    <n v="1185732"/>
    <x v="123"/>
    <x v="3"/>
    <x v="12"/>
    <s v="Omaha"/>
    <x v="0"/>
    <n v="0.39999999999999997"/>
    <x v="46"/>
    <x v="194"/>
    <n v="520"/>
    <n v="0.4"/>
  </r>
  <r>
    <x v="0"/>
    <n v="1185732"/>
    <x v="123"/>
    <x v="3"/>
    <x v="12"/>
    <s v="Omaha"/>
    <x v="1"/>
    <n v="0.3"/>
    <x v="43"/>
    <x v="185"/>
    <n v="157.5"/>
    <n v="0.35"/>
  </r>
  <r>
    <x v="0"/>
    <n v="1185732"/>
    <x v="123"/>
    <x v="3"/>
    <x v="12"/>
    <s v="Omaha"/>
    <x v="2"/>
    <n v="0.3"/>
    <x v="51"/>
    <x v="374"/>
    <n v="52.5"/>
    <n v="0.35"/>
  </r>
  <r>
    <x v="0"/>
    <n v="1185732"/>
    <x v="123"/>
    <x v="3"/>
    <x v="12"/>
    <s v="Omaha"/>
    <x v="3"/>
    <n v="0.3"/>
    <x v="53"/>
    <x v="376"/>
    <n v="30"/>
    <n v="0.4"/>
  </r>
  <r>
    <x v="0"/>
    <n v="1185732"/>
    <x v="123"/>
    <x v="3"/>
    <x v="12"/>
    <s v="Omaha"/>
    <x v="4"/>
    <n v="0.39999999999999997"/>
    <x v="53"/>
    <x v="377"/>
    <n v="34.999999999999993"/>
    <n v="0.35"/>
  </r>
  <r>
    <x v="0"/>
    <n v="1185732"/>
    <x v="123"/>
    <x v="3"/>
    <x v="12"/>
    <s v="Omaha"/>
    <x v="5"/>
    <n v="0.4499999999999999"/>
    <x v="43"/>
    <x v="310"/>
    <n v="337.49999999999994"/>
    <n v="0.5"/>
  </r>
  <r>
    <x v="0"/>
    <n v="1185732"/>
    <x v="10"/>
    <x v="3"/>
    <x v="12"/>
    <s v="Omaha"/>
    <x v="0"/>
    <n v="0.4"/>
    <x v="49"/>
    <x v="147"/>
    <n v="480"/>
    <n v="0.4"/>
  </r>
  <r>
    <x v="0"/>
    <n v="1185732"/>
    <x v="10"/>
    <x v="3"/>
    <x v="12"/>
    <s v="Omaha"/>
    <x v="1"/>
    <n v="0.30000000000000004"/>
    <x v="43"/>
    <x v="362"/>
    <n v="157.5"/>
    <n v="0.35"/>
  </r>
  <r>
    <x v="0"/>
    <n v="1185732"/>
    <x v="10"/>
    <x v="3"/>
    <x v="12"/>
    <s v="Omaha"/>
    <x v="2"/>
    <n v="0.30000000000000004"/>
    <x v="61"/>
    <x v="378"/>
    <n v="99.750000000000014"/>
    <n v="0.35"/>
  </r>
  <r>
    <x v="0"/>
    <n v="1185732"/>
    <x v="10"/>
    <x v="3"/>
    <x v="12"/>
    <s v="Omaha"/>
    <x v="3"/>
    <n v="0.30000000000000004"/>
    <x v="36"/>
    <x v="372"/>
    <n v="150.00000000000003"/>
    <n v="0.4"/>
  </r>
  <r>
    <x v="0"/>
    <n v="1185732"/>
    <x v="10"/>
    <x v="3"/>
    <x v="12"/>
    <s v="Omaha"/>
    <x v="4"/>
    <n v="0.49999999999999994"/>
    <x v="39"/>
    <x v="379"/>
    <n v="174.99999999999997"/>
    <n v="0.35"/>
  </r>
  <r>
    <x v="0"/>
    <n v="1185732"/>
    <x v="10"/>
    <x v="3"/>
    <x v="12"/>
    <s v="Omaha"/>
    <x v="5"/>
    <n v="0.54999999999999982"/>
    <x v="41"/>
    <x v="380"/>
    <n v="549.99999999999977"/>
    <n v="0.5"/>
  </r>
  <r>
    <x v="0"/>
    <n v="1185732"/>
    <x v="11"/>
    <x v="3"/>
    <x v="12"/>
    <s v="Omaha"/>
    <x v="0"/>
    <n v="0.49999999999999994"/>
    <x v="32"/>
    <x v="381"/>
    <n v="899.99999999999989"/>
    <n v="0.4"/>
  </r>
  <r>
    <x v="0"/>
    <n v="1185732"/>
    <x v="11"/>
    <x v="3"/>
    <x v="12"/>
    <s v="Omaha"/>
    <x v="1"/>
    <n v="0.4"/>
    <x v="44"/>
    <x v="123"/>
    <n v="350"/>
    <n v="0.35"/>
  </r>
  <r>
    <x v="0"/>
    <n v="1185732"/>
    <x v="11"/>
    <x v="3"/>
    <x v="12"/>
    <s v="Omaha"/>
    <x v="2"/>
    <n v="0.4"/>
    <x v="41"/>
    <x v="134"/>
    <n v="280"/>
    <n v="0.35"/>
  </r>
  <r>
    <x v="0"/>
    <n v="1185732"/>
    <x v="11"/>
    <x v="3"/>
    <x v="12"/>
    <s v="Omaha"/>
    <x v="3"/>
    <n v="0.4"/>
    <x v="43"/>
    <x v="128"/>
    <n v="240"/>
    <n v="0.4"/>
  </r>
  <r>
    <x v="0"/>
    <n v="1185732"/>
    <x v="11"/>
    <x v="3"/>
    <x v="12"/>
    <s v="Omaha"/>
    <x v="4"/>
    <n v="0.49999999999999994"/>
    <x v="43"/>
    <x v="382"/>
    <n v="262.49999999999994"/>
    <n v="0.35"/>
  </r>
  <r>
    <x v="0"/>
    <n v="1185732"/>
    <x v="11"/>
    <x v="3"/>
    <x v="12"/>
    <s v="Omaha"/>
    <x v="5"/>
    <n v="0.54999999999999982"/>
    <x v="44"/>
    <x v="383"/>
    <n v="687.49999999999977"/>
    <n v="0.5"/>
  </r>
  <r>
    <x v="1"/>
    <n v="1197831"/>
    <x v="12"/>
    <x v="1"/>
    <x v="13"/>
    <s v="Birmingham"/>
    <x v="0"/>
    <n v="0.2"/>
    <x v="22"/>
    <x v="198"/>
    <n v="540"/>
    <n v="0.39999999999999997"/>
  </r>
  <r>
    <x v="1"/>
    <n v="1197831"/>
    <x v="12"/>
    <x v="1"/>
    <x v="13"/>
    <s v="Birmingham"/>
    <x v="1"/>
    <n v="0.3"/>
    <x v="22"/>
    <x v="158"/>
    <n v="809.99999999999989"/>
    <n v="0.39999999999999997"/>
  </r>
  <r>
    <x v="1"/>
    <n v="1197831"/>
    <x v="12"/>
    <x v="1"/>
    <x v="13"/>
    <s v="Birmingham"/>
    <x v="2"/>
    <n v="0.3"/>
    <x v="34"/>
    <x v="341"/>
    <n v="570"/>
    <n v="0.39999999999999997"/>
  </r>
  <r>
    <x v="1"/>
    <n v="1197831"/>
    <x v="12"/>
    <x v="1"/>
    <x v="13"/>
    <s v="Birmingham"/>
    <x v="3"/>
    <n v="0.35"/>
    <x v="34"/>
    <x v="155"/>
    <n v="831.25"/>
    <n v="0.5"/>
  </r>
  <r>
    <x v="1"/>
    <n v="1197831"/>
    <x v="12"/>
    <x v="1"/>
    <x v="13"/>
    <s v="Birmingham"/>
    <x v="4"/>
    <n v="0.4"/>
    <x v="46"/>
    <x v="194"/>
    <n v="454.99999999999994"/>
    <n v="0.35"/>
  </r>
  <r>
    <x v="1"/>
    <n v="1197831"/>
    <x v="12"/>
    <x v="1"/>
    <x v="13"/>
    <s v="Birmingham"/>
    <x v="5"/>
    <n v="0.35"/>
    <x v="34"/>
    <x v="155"/>
    <n v="914.37500000000011"/>
    <n v="0.55000000000000004"/>
  </r>
  <r>
    <x v="1"/>
    <n v="1197831"/>
    <x v="13"/>
    <x v="1"/>
    <x v="13"/>
    <s v="Birmingham"/>
    <x v="0"/>
    <n v="0.25"/>
    <x v="23"/>
    <x v="384"/>
    <n v="625"/>
    <n v="0.39999999999999997"/>
  </r>
  <r>
    <x v="1"/>
    <n v="1197831"/>
    <x v="13"/>
    <x v="1"/>
    <x v="13"/>
    <s v="Birmingham"/>
    <x v="1"/>
    <n v="0.35"/>
    <x v="25"/>
    <x v="193"/>
    <n v="839.99999999999989"/>
    <n v="0.39999999999999997"/>
  </r>
  <r>
    <x v="1"/>
    <n v="1197831"/>
    <x v="13"/>
    <x v="1"/>
    <x v="13"/>
    <s v="Birmingham"/>
    <x v="2"/>
    <n v="0.35"/>
    <x v="33"/>
    <x v="156"/>
    <n v="595"/>
    <n v="0.39999999999999997"/>
  </r>
  <r>
    <x v="1"/>
    <n v="1197831"/>
    <x v="13"/>
    <x v="1"/>
    <x v="13"/>
    <s v="Birmingham"/>
    <x v="3"/>
    <n v="0.35"/>
    <x v="48"/>
    <x v="385"/>
    <n v="656.25"/>
    <n v="0.5"/>
  </r>
  <r>
    <x v="1"/>
    <n v="1197831"/>
    <x v="13"/>
    <x v="1"/>
    <x v="13"/>
    <s v="Birmingham"/>
    <x v="4"/>
    <n v="0.4"/>
    <x v="44"/>
    <x v="123"/>
    <n v="350"/>
    <n v="0.35"/>
  </r>
  <r>
    <x v="1"/>
    <n v="1197831"/>
    <x v="13"/>
    <x v="1"/>
    <x v="13"/>
    <s v="Birmingham"/>
    <x v="5"/>
    <n v="0.35"/>
    <x v="32"/>
    <x v="151"/>
    <n v="866.25000000000011"/>
    <n v="0.55000000000000004"/>
  </r>
  <r>
    <x v="1"/>
    <n v="1197831"/>
    <x v="14"/>
    <x v="1"/>
    <x v="13"/>
    <s v="Birmingham"/>
    <x v="0"/>
    <n v="0.3"/>
    <x v="23"/>
    <x v="203"/>
    <n v="843.74999999999989"/>
    <n v="0.44999999999999996"/>
  </r>
  <r>
    <x v="1"/>
    <n v="1197831"/>
    <x v="14"/>
    <x v="1"/>
    <x v="13"/>
    <s v="Birmingham"/>
    <x v="1"/>
    <n v="0.4"/>
    <x v="23"/>
    <x v="54"/>
    <n v="1125"/>
    <n v="0.44999999999999996"/>
  </r>
  <r>
    <x v="1"/>
    <n v="1197831"/>
    <x v="14"/>
    <x v="1"/>
    <x v="13"/>
    <s v="Birmingham"/>
    <x v="2"/>
    <n v="0.3"/>
    <x v="32"/>
    <x v="198"/>
    <n v="607.49999999999989"/>
    <n v="0.44999999999999996"/>
  </r>
  <r>
    <x v="1"/>
    <n v="1197831"/>
    <x v="14"/>
    <x v="1"/>
    <x v="13"/>
    <s v="Birmingham"/>
    <x v="3"/>
    <n v="0.35000000000000003"/>
    <x v="45"/>
    <x v="206"/>
    <n v="673.75000000000023"/>
    <n v="0.55000000000000004"/>
  </r>
  <r>
    <x v="1"/>
    <n v="1197831"/>
    <x v="14"/>
    <x v="1"/>
    <x v="13"/>
    <s v="Birmingham"/>
    <x v="4"/>
    <n v="0.4"/>
    <x v="44"/>
    <x v="123"/>
    <n v="399.99999999999994"/>
    <n v="0.39999999999999997"/>
  </r>
  <r>
    <x v="1"/>
    <n v="1197831"/>
    <x v="14"/>
    <x v="1"/>
    <x v="13"/>
    <s v="Birmingham"/>
    <x v="5"/>
    <n v="0.35000000000000003"/>
    <x v="47"/>
    <x v="159"/>
    <n v="840.00000000000023"/>
    <n v="0.60000000000000009"/>
  </r>
  <r>
    <x v="1"/>
    <n v="1197831"/>
    <x v="15"/>
    <x v="1"/>
    <x v="13"/>
    <s v="Birmingham"/>
    <x v="0"/>
    <n v="0.19999999999999998"/>
    <x v="26"/>
    <x v="194"/>
    <n v="584.99999999999989"/>
    <n v="0.44999999999999996"/>
  </r>
  <r>
    <x v="1"/>
    <n v="1197831"/>
    <x v="15"/>
    <x v="1"/>
    <x v="13"/>
    <s v="Birmingham"/>
    <x v="1"/>
    <n v="0.20000000000000007"/>
    <x v="26"/>
    <x v="386"/>
    <n v="585.00000000000011"/>
    <n v="0.44999999999999996"/>
  </r>
  <r>
    <x v="1"/>
    <n v="1197831"/>
    <x v="15"/>
    <x v="1"/>
    <x v="13"/>
    <s v="Birmingham"/>
    <x v="2"/>
    <n v="0.14999999999999997"/>
    <x v="34"/>
    <x v="387"/>
    <n v="320.62499999999994"/>
    <n v="0.44999999999999996"/>
  </r>
  <r>
    <x v="1"/>
    <n v="1197831"/>
    <x v="15"/>
    <x v="1"/>
    <x v="13"/>
    <s v="Birmingham"/>
    <x v="3"/>
    <n v="0.20000000000000007"/>
    <x v="48"/>
    <x v="388"/>
    <n v="412.50000000000017"/>
    <n v="0.55000000000000004"/>
  </r>
  <r>
    <x v="1"/>
    <n v="1197831"/>
    <x v="15"/>
    <x v="1"/>
    <x v="13"/>
    <s v="Birmingham"/>
    <x v="4"/>
    <n v="0.25"/>
    <x v="35"/>
    <x v="389"/>
    <n v="275"/>
    <n v="0.39999999999999997"/>
  </r>
  <r>
    <x v="1"/>
    <n v="1197831"/>
    <x v="15"/>
    <x v="1"/>
    <x v="13"/>
    <s v="Birmingham"/>
    <x v="5"/>
    <n v="0.20000000000000007"/>
    <x v="21"/>
    <x v="390"/>
    <n v="660.00000000000034"/>
    <n v="0.60000000000000009"/>
  </r>
  <r>
    <x v="1"/>
    <n v="1197831"/>
    <x v="16"/>
    <x v="1"/>
    <x v="13"/>
    <s v="Birmingham"/>
    <x v="0"/>
    <n v="9.9999999999999964E-2"/>
    <x v="20"/>
    <x v="391"/>
    <n v="314.99999999999989"/>
    <n v="0.44999999999999996"/>
  </r>
  <r>
    <x v="1"/>
    <n v="1197831"/>
    <x v="16"/>
    <x v="1"/>
    <x v="13"/>
    <s v="Birmingham"/>
    <x v="1"/>
    <n v="0.20000000000000007"/>
    <x v="27"/>
    <x v="392"/>
    <n v="652.50000000000011"/>
    <n v="0.44999999999999996"/>
  </r>
  <r>
    <x v="1"/>
    <n v="1197831"/>
    <x v="16"/>
    <x v="1"/>
    <x v="13"/>
    <s v="Birmingham"/>
    <x v="2"/>
    <n v="0.14999999999999997"/>
    <x v="31"/>
    <x v="393"/>
    <n v="388.12499999999989"/>
    <n v="0.44999999999999996"/>
  </r>
  <r>
    <x v="1"/>
    <n v="1197831"/>
    <x v="16"/>
    <x v="1"/>
    <x v="13"/>
    <s v="Birmingham"/>
    <x v="3"/>
    <n v="0.35000000000000003"/>
    <x v="24"/>
    <x v="191"/>
    <n v="962.50000000000023"/>
    <n v="0.55000000000000004"/>
  </r>
  <r>
    <x v="1"/>
    <n v="1197831"/>
    <x v="16"/>
    <x v="1"/>
    <x v="13"/>
    <s v="Birmingham"/>
    <x v="4"/>
    <n v="0.5"/>
    <x v="47"/>
    <x v="47"/>
    <n v="799.99999999999989"/>
    <n v="0.39999999999999997"/>
  </r>
  <r>
    <x v="1"/>
    <n v="1197831"/>
    <x v="16"/>
    <x v="1"/>
    <x v="13"/>
    <s v="Birmingham"/>
    <x v="5"/>
    <n v="0.45"/>
    <x v="30"/>
    <x v="73"/>
    <n v="2025.0000000000002"/>
    <n v="0.60000000000000009"/>
  </r>
  <r>
    <x v="1"/>
    <n v="1197831"/>
    <x v="17"/>
    <x v="1"/>
    <x v="13"/>
    <s v="Birmingham"/>
    <x v="0"/>
    <n v="0.45"/>
    <x v="30"/>
    <x v="73"/>
    <n v="1518.7499999999998"/>
    <n v="0.44999999999999996"/>
  </r>
  <r>
    <x v="1"/>
    <n v="1197831"/>
    <x v="17"/>
    <x v="1"/>
    <x v="13"/>
    <s v="Birmingham"/>
    <x v="1"/>
    <n v="0.5"/>
    <x v="30"/>
    <x v="69"/>
    <n v="1687.4999999999998"/>
    <n v="0.44999999999999996"/>
  </r>
  <r>
    <x v="1"/>
    <n v="1197831"/>
    <x v="17"/>
    <x v="1"/>
    <x v="13"/>
    <s v="Birmingham"/>
    <x v="2"/>
    <n v="0.45"/>
    <x v="26"/>
    <x v="62"/>
    <n v="1316.2499999999998"/>
    <n v="0.44999999999999996"/>
  </r>
  <r>
    <x v="1"/>
    <n v="1197831"/>
    <x v="17"/>
    <x v="1"/>
    <x v="13"/>
    <s v="Birmingham"/>
    <x v="3"/>
    <n v="0.45"/>
    <x v="25"/>
    <x v="52"/>
    <n v="1485.0000000000002"/>
    <n v="0.55000000000000004"/>
  </r>
  <r>
    <x v="1"/>
    <n v="1197831"/>
    <x v="17"/>
    <x v="1"/>
    <x v="13"/>
    <s v="Birmingham"/>
    <x v="4"/>
    <n v="0.5"/>
    <x v="24"/>
    <x v="54"/>
    <n v="999.99999999999989"/>
    <n v="0.39999999999999997"/>
  </r>
  <r>
    <x v="1"/>
    <n v="1197831"/>
    <x v="17"/>
    <x v="1"/>
    <x v="13"/>
    <s v="Birmingham"/>
    <x v="5"/>
    <n v="0.55000000000000004"/>
    <x v="10"/>
    <x v="30"/>
    <n v="2887.5000000000005"/>
    <n v="0.60000000000000009"/>
  </r>
  <r>
    <x v="1"/>
    <n v="1197831"/>
    <x v="18"/>
    <x v="1"/>
    <x v="13"/>
    <s v="Birmingham"/>
    <x v="0"/>
    <n v="0.45"/>
    <x v="6"/>
    <x v="8"/>
    <n v="1856.2499999999998"/>
    <n v="0.49999999999999994"/>
  </r>
  <r>
    <x v="1"/>
    <n v="1197831"/>
    <x v="18"/>
    <x v="1"/>
    <x v="13"/>
    <s v="Birmingham"/>
    <x v="1"/>
    <n v="0.5"/>
    <x v="6"/>
    <x v="71"/>
    <n v="2062.4999999999995"/>
    <n v="0.49999999999999994"/>
  </r>
  <r>
    <x v="1"/>
    <n v="1197831"/>
    <x v="18"/>
    <x v="1"/>
    <x v="13"/>
    <s v="Birmingham"/>
    <x v="2"/>
    <n v="0.45"/>
    <x v="18"/>
    <x v="83"/>
    <n v="2193.7499999999995"/>
    <n v="0.49999999999999994"/>
  </r>
  <r>
    <x v="1"/>
    <n v="1197831"/>
    <x v="18"/>
    <x v="1"/>
    <x v="13"/>
    <s v="Birmingham"/>
    <x v="3"/>
    <n v="0.45"/>
    <x v="31"/>
    <x v="70"/>
    <n v="1552.5000000000002"/>
    <n v="0.60000000000000009"/>
  </r>
  <r>
    <x v="1"/>
    <n v="1197831"/>
    <x v="18"/>
    <x v="1"/>
    <x v="13"/>
    <s v="Birmingham"/>
    <x v="4"/>
    <n v="0.5"/>
    <x v="28"/>
    <x v="48"/>
    <n v="1181.2499999999998"/>
    <n v="0.44999999999999996"/>
  </r>
  <r>
    <x v="1"/>
    <n v="1197831"/>
    <x v="18"/>
    <x v="1"/>
    <x v="13"/>
    <s v="Birmingham"/>
    <x v="5"/>
    <n v="0.6"/>
    <x v="9"/>
    <x v="213"/>
    <n v="3120.0000000000005"/>
    <n v="0.65000000000000013"/>
  </r>
  <r>
    <x v="1"/>
    <n v="1197831"/>
    <x v="19"/>
    <x v="1"/>
    <x v="13"/>
    <s v="Birmingham"/>
    <x v="0"/>
    <n v="0.4"/>
    <x v="30"/>
    <x v="61"/>
    <n v="1499.9999999999998"/>
    <n v="0.49999999999999994"/>
  </r>
  <r>
    <x v="1"/>
    <n v="1197831"/>
    <x v="19"/>
    <x v="1"/>
    <x v="13"/>
    <s v="Birmingham"/>
    <x v="1"/>
    <n v="0.55000000000000004"/>
    <x v="30"/>
    <x v="71"/>
    <n v="2062.4999999999995"/>
    <n v="0.49999999999999994"/>
  </r>
  <r>
    <x v="1"/>
    <n v="1197831"/>
    <x v="19"/>
    <x v="1"/>
    <x v="13"/>
    <s v="Birmingham"/>
    <x v="2"/>
    <n v="0.55000000000000004"/>
    <x v="8"/>
    <x v="16"/>
    <n v="2543.7499999999995"/>
    <n v="0.49999999999999994"/>
  </r>
  <r>
    <x v="1"/>
    <n v="1197831"/>
    <x v="19"/>
    <x v="1"/>
    <x v="13"/>
    <s v="Birmingham"/>
    <x v="3"/>
    <n v="0.5"/>
    <x v="33"/>
    <x v="43"/>
    <n v="1275.0000000000002"/>
    <n v="0.60000000000000009"/>
  </r>
  <r>
    <x v="1"/>
    <n v="1197831"/>
    <x v="19"/>
    <x v="1"/>
    <x v="13"/>
    <s v="Birmingham"/>
    <x v="4"/>
    <n v="0.55000000000000004"/>
    <x v="33"/>
    <x v="256"/>
    <n v="1051.875"/>
    <n v="0.44999999999999996"/>
  </r>
  <r>
    <x v="1"/>
    <n v="1197831"/>
    <x v="19"/>
    <x v="1"/>
    <x v="13"/>
    <s v="Birmingham"/>
    <x v="5"/>
    <n v="0.6"/>
    <x v="22"/>
    <x v="72"/>
    <n v="2632.5000000000005"/>
    <n v="0.65000000000000013"/>
  </r>
  <r>
    <x v="1"/>
    <n v="1197831"/>
    <x v="20"/>
    <x v="1"/>
    <x v="13"/>
    <s v="Birmingham"/>
    <x v="0"/>
    <n v="0.55000000000000004"/>
    <x v="23"/>
    <x v="337"/>
    <n v="1718.75"/>
    <n v="0.49999999999999994"/>
  </r>
  <r>
    <x v="1"/>
    <n v="1197831"/>
    <x v="20"/>
    <x v="1"/>
    <x v="13"/>
    <s v="Birmingham"/>
    <x v="1"/>
    <n v="0.55000000000000004"/>
    <x v="31"/>
    <x v="76"/>
    <n v="1581.25"/>
    <n v="0.49999999999999994"/>
  </r>
  <r>
    <x v="1"/>
    <n v="1197831"/>
    <x v="20"/>
    <x v="1"/>
    <x v="13"/>
    <s v="Birmingham"/>
    <x v="2"/>
    <n v="0.6"/>
    <x v="23"/>
    <x v="69"/>
    <n v="1874.9999999999998"/>
    <n v="0.49999999999999994"/>
  </r>
  <r>
    <x v="1"/>
    <n v="1197831"/>
    <x v="20"/>
    <x v="1"/>
    <x v="13"/>
    <s v="Birmingham"/>
    <x v="3"/>
    <n v="0.6"/>
    <x v="45"/>
    <x v="193"/>
    <n v="1260.0000000000002"/>
    <n v="0.60000000000000009"/>
  </r>
  <r>
    <x v="1"/>
    <n v="1197831"/>
    <x v="20"/>
    <x v="1"/>
    <x v="13"/>
    <s v="Birmingham"/>
    <x v="4"/>
    <n v="0.45"/>
    <x v="45"/>
    <x v="151"/>
    <n v="708.74999999999989"/>
    <n v="0.44999999999999996"/>
  </r>
  <r>
    <x v="1"/>
    <n v="1197831"/>
    <x v="20"/>
    <x v="1"/>
    <x v="13"/>
    <s v="Birmingham"/>
    <x v="5"/>
    <n v="0.4"/>
    <x v="31"/>
    <x v="336"/>
    <n v="1495.0000000000002"/>
    <n v="0.65000000000000013"/>
  </r>
  <r>
    <x v="1"/>
    <n v="1197831"/>
    <x v="21"/>
    <x v="1"/>
    <x v="13"/>
    <s v="Birmingham"/>
    <x v="0"/>
    <n v="0.30000000000000004"/>
    <x v="28"/>
    <x v="160"/>
    <n v="787.5"/>
    <n v="0.49999999999999994"/>
  </r>
  <r>
    <x v="1"/>
    <n v="1197831"/>
    <x v="21"/>
    <x v="1"/>
    <x v="13"/>
    <s v="Birmingham"/>
    <x v="1"/>
    <n v="0.30000000000000004"/>
    <x v="28"/>
    <x v="160"/>
    <n v="787.5"/>
    <n v="0.49999999999999994"/>
  </r>
  <r>
    <x v="1"/>
    <n v="1197831"/>
    <x v="21"/>
    <x v="1"/>
    <x v="13"/>
    <s v="Birmingham"/>
    <x v="2"/>
    <n v="0.35000000000000003"/>
    <x v="34"/>
    <x v="394"/>
    <n v="831.25"/>
    <n v="0.49999999999999994"/>
  </r>
  <r>
    <x v="1"/>
    <n v="1197831"/>
    <x v="21"/>
    <x v="1"/>
    <x v="13"/>
    <s v="Birmingham"/>
    <x v="3"/>
    <n v="0.35000000000000003"/>
    <x v="46"/>
    <x v="165"/>
    <n v="682.50000000000011"/>
    <n v="0.60000000000000009"/>
  </r>
  <r>
    <x v="1"/>
    <n v="1197831"/>
    <x v="21"/>
    <x v="1"/>
    <x v="13"/>
    <s v="Birmingham"/>
    <x v="4"/>
    <n v="0.30000000000000004"/>
    <x v="49"/>
    <x v="395"/>
    <n v="405"/>
    <n v="0.44999999999999996"/>
  </r>
  <r>
    <x v="1"/>
    <n v="1197831"/>
    <x v="21"/>
    <x v="1"/>
    <x v="13"/>
    <s v="Birmingham"/>
    <x v="5"/>
    <n v="0.4"/>
    <x v="34"/>
    <x v="235"/>
    <n v="1235.0000000000002"/>
    <n v="0.65000000000000013"/>
  </r>
  <r>
    <x v="1"/>
    <n v="1197831"/>
    <x v="22"/>
    <x v="1"/>
    <x v="13"/>
    <s v="Birmingham"/>
    <x v="0"/>
    <n v="0.20000000000000004"/>
    <x v="23"/>
    <x v="396"/>
    <n v="625"/>
    <n v="0.49999999999999994"/>
  </r>
  <r>
    <x v="1"/>
    <n v="1197831"/>
    <x v="22"/>
    <x v="1"/>
    <x v="13"/>
    <s v="Birmingham"/>
    <x v="1"/>
    <n v="0.20000000000000004"/>
    <x v="23"/>
    <x v="396"/>
    <n v="625"/>
    <n v="0.49999999999999994"/>
  </r>
  <r>
    <x v="1"/>
    <n v="1197831"/>
    <x v="22"/>
    <x v="1"/>
    <x v="13"/>
    <s v="Birmingham"/>
    <x v="2"/>
    <n v="0.45000000000000007"/>
    <x v="31"/>
    <x v="339"/>
    <n v="1293.75"/>
    <n v="0.49999999999999994"/>
  </r>
  <r>
    <x v="1"/>
    <n v="1197831"/>
    <x v="22"/>
    <x v="1"/>
    <x v="13"/>
    <s v="Birmingham"/>
    <x v="3"/>
    <n v="0.45000000000000007"/>
    <x v="32"/>
    <x v="355"/>
    <n v="1215.0000000000002"/>
    <n v="0.60000000000000009"/>
  </r>
  <r>
    <x v="1"/>
    <n v="1197831"/>
    <x v="22"/>
    <x v="1"/>
    <x v="13"/>
    <s v="Birmingham"/>
    <x v="4"/>
    <n v="0.49999999999999994"/>
    <x v="33"/>
    <x v="397"/>
    <n v="956.24999999999966"/>
    <n v="0.44999999999999996"/>
  </r>
  <r>
    <x v="1"/>
    <n v="1197831"/>
    <x v="22"/>
    <x v="1"/>
    <x v="13"/>
    <s v="Birmingham"/>
    <x v="5"/>
    <n v="0.6"/>
    <x v="23"/>
    <x v="69"/>
    <n v="2437.5000000000005"/>
    <n v="0.65000000000000013"/>
  </r>
  <r>
    <x v="1"/>
    <n v="1197831"/>
    <x v="23"/>
    <x v="1"/>
    <x v="13"/>
    <s v="Birmingham"/>
    <x v="0"/>
    <n v="0.6"/>
    <x v="29"/>
    <x v="171"/>
    <n v="2324.9999999999995"/>
    <n v="0.49999999999999994"/>
  </r>
  <r>
    <x v="1"/>
    <n v="1197831"/>
    <x v="23"/>
    <x v="1"/>
    <x v="13"/>
    <s v="Birmingham"/>
    <x v="1"/>
    <n v="0.6"/>
    <x v="29"/>
    <x v="171"/>
    <n v="2324.9999999999995"/>
    <n v="0.49999999999999994"/>
  </r>
  <r>
    <x v="1"/>
    <n v="1197831"/>
    <x v="23"/>
    <x v="1"/>
    <x v="13"/>
    <s v="Birmingham"/>
    <x v="2"/>
    <n v="0.65"/>
    <x v="20"/>
    <x v="109"/>
    <n v="2274.9999999999995"/>
    <n v="0.49999999999999994"/>
  </r>
  <r>
    <x v="1"/>
    <n v="1197831"/>
    <x v="23"/>
    <x v="1"/>
    <x v="13"/>
    <s v="Birmingham"/>
    <x v="3"/>
    <n v="0.65"/>
    <x v="21"/>
    <x v="88"/>
    <n v="2145.0000000000005"/>
    <n v="0.60000000000000009"/>
  </r>
  <r>
    <x v="1"/>
    <n v="1197831"/>
    <x v="23"/>
    <x v="1"/>
    <x v="13"/>
    <s v="Birmingham"/>
    <x v="4"/>
    <n v="0.6"/>
    <x v="24"/>
    <x v="61"/>
    <n v="1349.9999999999998"/>
    <n v="0.44999999999999996"/>
  </r>
  <r>
    <x v="1"/>
    <n v="1197831"/>
    <x v="23"/>
    <x v="1"/>
    <x v="13"/>
    <s v="Birmingham"/>
    <x v="5"/>
    <n v="0.70000000000000007"/>
    <x v="30"/>
    <x v="103"/>
    <n v="3412.5000000000014"/>
    <n v="0.65000000000000013"/>
  </r>
  <r>
    <x v="0"/>
    <n v="1185732"/>
    <x v="124"/>
    <x v="0"/>
    <x v="14"/>
    <s v="Portland"/>
    <x v="0"/>
    <n v="0.4"/>
    <x v="32"/>
    <x v="207"/>
    <n v="630"/>
    <n v="0.35"/>
  </r>
  <r>
    <x v="0"/>
    <n v="1185732"/>
    <x v="124"/>
    <x v="0"/>
    <x v="14"/>
    <s v="Portland"/>
    <x v="1"/>
    <n v="0.4"/>
    <x v="44"/>
    <x v="123"/>
    <n v="350"/>
    <n v="0.35"/>
  </r>
  <r>
    <x v="0"/>
    <n v="1185732"/>
    <x v="124"/>
    <x v="0"/>
    <x v="14"/>
    <s v="Portland"/>
    <x v="2"/>
    <n v="0.30000000000000004"/>
    <x v="44"/>
    <x v="398"/>
    <n v="300"/>
    <n v="0.39999999999999997"/>
  </r>
  <r>
    <x v="0"/>
    <n v="1185732"/>
    <x v="124"/>
    <x v="0"/>
    <x v="14"/>
    <s v="Portland"/>
    <x v="3"/>
    <n v="0.35"/>
    <x v="39"/>
    <x v="326"/>
    <n v="105"/>
    <n v="0.3"/>
  </r>
  <r>
    <x v="0"/>
    <n v="1185732"/>
    <x v="124"/>
    <x v="0"/>
    <x v="14"/>
    <s v="Portland"/>
    <x v="4"/>
    <n v="0.5"/>
    <x v="43"/>
    <x v="126"/>
    <n v="187.5"/>
    <n v="0.25"/>
  </r>
  <r>
    <x v="0"/>
    <n v="1185732"/>
    <x v="124"/>
    <x v="0"/>
    <x v="14"/>
    <s v="Portland"/>
    <x v="5"/>
    <n v="0.4"/>
    <x v="44"/>
    <x v="123"/>
    <n v="400"/>
    <n v="0.4"/>
  </r>
  <r>
    <x v="0"/>
    <n v="1185732"/>
    <x v="125"/>
    <x v="0"/>
    <x v="14"/>
    <s v="Portland"/>
    <x v="0"/>
    <n v="0.4"/>
    <x v="24"/>
    <x v="47"/>
    <n v="700"/>
    <n v="0.35"/>
  </r>
  <r>
    <x v="0"/>
    <n v="1185732"/>
    <x v="125"/>
    <x v="0"/>
    <x v="14"/>
    <s v="Portland"/>
    <x v="1"/>
    <n v="0.4"/>
    <x v="43"/>
    <x v="128"/>
    <n v="210"/>
    <n v="0.35"/>
  </r>
  <r>
    <x v="0"/>
    <n v="1185732"/>
    <x v="125"/>
    <x v="0"/>
    <x v="14"/>
    <s v="Portland"/>
    <x v="2"/>
    <n v="0.30000000000000004"/>
    <x v="41"/>
    <x v="399"/>
    <n v="240.00000000000003"/>
    <n v="0.39999999999999997"/>
  </r>
  <r>
    <x v="0"/>
    <n v="1185732"/>
    <x v="125"/>
    <x v="0"/>
    <x v="14"/>
    <s v="Portland"/>
    <x v="3"/>
    <n v="0.35"/>
    <x v="42"/>
    <x v="327"/>
    <n v="78.75"/>
    <n v="0.3"/>
  </r>
  <r>
    <x v="0"/>
    <n v="1185732"/>
    <x v="125"/>
    <x v="0"/>
    <x v="14"/>
    <s v="Portland"/>
    <x v="4"/>
    <n v="0.5"/>
    <x v="43"/>
    <x v="126"/>
    <n v="187.5"/>
    <n v="0.25"/>
  </r>
  <r>
    <x v="0"/>
    <n v="1185732"/>
    <x v="125"/>
    <x v="0"/>
    <x v="14"/>
    <s v="Portland"/>
    <x v="5"/>
    <n v="0.4"/>
    <x v="44"/>
    <x v="123"/>
    <n v="400"/>
    <n v="0.4"/>
  </r>
  <r>
    <x v="0"/>
    <n v="1185732"/>
    <x v="126"/>
    <x v="0"/>
    <x v="14"/>
    <s v="Portland"/>
    <x v="0"/>
    <n v="0.4"/>
    <x v="54"/>
    <x v="400"/>
    <n v="658"/>
    <n v="0.35"/>
  </r>
  <r>
    <x v="0"/>
    <n v="1185732"/>
    <x v="126"/>
    <x v="0"/>
    <x v="14"/>
    <s v="Portland"/>
    <x v="1"/>
    <n v="0.4"/>
    <x v="37"/>
    <x v="135"/>
    <n v="244.99999999999997"/>
    <n v="0.35"/>
  </r>
  <r>
    <x v="0"/>
    <n v="1185732"/>
    <x v="126"/>
    <x v="0"/>
    <x v="14"/>
    <s v="Portland"/>
    <x v="2"/>
    <n v="0.30000000000000004"/>
    <x v="41"/>
    <x v="399"/>
    <n v="240.00000000000003"/>
    <n v="0.39999999999999997"/>
  </r>
  <r>
    <x v="0"/>
    <n v="1185732"/>
    <x v="126"/>
    <x v="0"/>
    <x v="14"/>
    <s v="Portland"/>
    <x v="3"/>
    <n v="0.35"/>
    <x v="51"/>
    <x v="401"/>
    <n v="52.5"/>
    <n v="0.3"/>
  </r>
  <r>
    <x v="0"/>
    <n v="1185732"/>
    <x v="126"/>
    <x v="0"/>
    <x v="14"/>
    <s v="Portland"/>
    <x v="4"/>
    <n v="0.5"/>
    <x v="39"/>
    <x v="118"/>
    <n v="125"/>
    <n v="0.25"/>
  </r>
  <r>
    <x v="0"/>
    <n v="1185732"/>
    <x v="126"/>
    <x v="0"/>
    <x v="14"/>
    <s v="Portland"/>
    <x v="5"/>
    <n v="0.4"/>
    <x v="41"/>
    <x v="134"/>
    <n v="320"/>
    <n v="0.4"/>
  </r>
  <r>
    <x v="0"/>
    <n v="1185732"/>
    <x v="127"/>
    <x v="0"/>
    <x v="14"/>
    <s v="Portland"/>
    <x v="0"/>
    <n v="0.4"/>
    <x v="32"/>
    <x v="207"/>
    <n v="630"/>
    <n v="0.35"/>
  </r>
  <r>
    <x v="0"/>
    <n v="1185732"/>
    <x v="127"/>
    <x v="0"/>
    <x v="14"/>
    <s v="Portland"/>
    <x v="1"/>
    <n v="0.4"/>
    <x v="43"/>
    <x v="128"/>
    <n v="210"/>
    <n v="0.35"/>
  </r>
  <r>
    <x v="0"/>
    <n v="1185732"/>
    <x v="127"/>
    <x v="0"/>
    <x v="14"/>
    <s v="Portland"/>
    <x v="2"/>
    <n v="0.30000000000000004"/>
    <x v="43"/>
    <x v="362"/>
    <n v="180"/>
    <n v="0.39999999999999997"/>
  </r>
  <r>
    <x v="0"/>
    <n v="1185732"/>
    <x v="127"/>
    <x v="0"/>
    <x v="14"/>
    <s v="Portland"/>
    <x v="3"/>
    <n v="0.35"/>
    <x v="42"/>
    <x v="327"/>
    <n v="78.75"/>
    <n v="0.3"/>
  </r>
  <r>
    <x v="0"/>
    <n v="1185732"/>
    <x v="127"/>
    <x v="0"/>
    <x v="14"/>
    <s v="Portland"/>
    <x v="4"/>
    <n v="0.5"/>
    <x v="42"/>
    <x v="316"/>
    <n v="93.75"/>
    <n v="0.25"/>
  </r>
  <r>
    <x v="0"/>
    <n v="1185732"/>
    <x v="127"/>
    <x v="0"/>
    <x v="14"/>
    <s v="Portland"/>
    <x v="5"/>
    <n v="0.4"/>
    <x v="38"/>
    <x v="124"/>
    <n v="360"/>
    <n v="0.4"/>
  </r>
  <r>
    <x v="0"/>
    <n v="1185732"/>
    <x v="128"/>
    <x v="0"/>
    <x v="14"/>
    <s v="Portland"/>
    <x v="0"/>
    <n v="0.54999999999999993"/>
    <x v="40"/>
    <x v="402"/>
    <n v="952.87499999999977"/>
    <n v="0.35"/>
  </r>
  <r>
    <x v="0"/>
    <n v="1185732"/>
    <x v="128"/>
    <x v="0"/>
    <x v="14"/>
    <s v="Portland"/>
    <x v="1"/>
    <n v="0.5"/>
    <x v="41"/>
    <x v="123"/>
    <n v="350"/>
    <n v="0.35"/>
  </r>
  <r>
    <x v="0"/>
    <n v="1185732"/>
    <x v="128"/>
    <x v="0"/>
    <x v="14"/>
    <s v="Portland"/>
    <x v="2"/>
    <n v="0.45"/>
    <x v="37"/>
    <x v="120"/>
    <n v="315"/>
    <n v="0.39999999999999997"/>
  </r>
  <r>
    <x v="0"/>
    <n v="1185732"/>
    <x v="128"/>
    <x v="0"/>
    <x v="14"/>
    <s v="Portland"/>
    <x v="3"/>
    <n v="0.45"/>
    <x v="36"/>
    <x v="180"/>
    <n v="168.75"/>
    <n v="0.3"/>
  </r>
  <r>
    <x v="0"/>
    <n v="1185732"/>
    <x v="128"/>
    <x v="0"/>
    <x v="14"/>
    <s v="Portland"/>
    <x v="4"/>
    <n v="0.54999999999999993"/>
    <x v="43"/>
    <x v="370"/>
    <n v="206.24999999999997"/>
    <n v="0.25"/>
  </r>
  <r>
    <x v="0"/>
    <n v="1185732"/>
    <x v="128"/>
    <x v="0"/>
    <x v="14"/>
    <s v="Portland"/>
    <x v="5"/>
    <n v="0.6"/>
    <x v="35"/>
    <x v="240"/>
    <n v="660"/>
    <n v="0.4"/>
  </r>
  <r>
    <x v="0"/>
    <n v="1185732"/>
    <x v="129"/>
    <x v="0"/>
    <x v="14"/>
    <s v="Portland"/>
    <x v="0"/>
    <n v="0.54999999999999993"/>
    <x v="28"/>
    <x v="403"/>
    <n v="1010.6249999999998"/>
    <n v="0.35"/>
  </r>
  <r>
    <x v="0"/>
    <n v="1185732"/>
    <x v="129"/>
    <x v="0"/>
    <x v="14"/>
    <s v="Portland"/>
    <x v="1"/>
    <n v="0.5"/>
    <x v="35"/>
    <x v="140"/>
    <n v="481.24999999999994"/>
    <n v="0.35"/>
  </r>
  <r>
    <x v="0"/>
    <n v="1185732"/>
    <x v="129"/>
    <x v="0"/>
    <x v="14"/>
    <s v="Portland"/>
    <x v="2"/>
    <n v="0.45"/>
    <x v="41"/>
    <x v="124"/>
    <n v="359.99999999999994"/>
    <n v="0.39999999999999997"/>
  </r>
  <r>
    <x v="0"/>
    <n v="1185732"/>
    <x v="129"/>
    <x v="0"/>
    <x v="14"/>
    <s v="Portland"/>
    <x v="3"/>
    <n v="0.45"/>
    <x v="37"/>
    <x v="120"/>
    <n v="236.25"/>
    <n v="0.3"/>
  </r>
  <r>
    <x v="0"/>
    <n v="1185732"/>
    <x v="129"/>
    <x v="0"/>
    <x v="14"/>
    <s v="Portland"/>
    <x v="4"/>
    <n v="0.54999999999999993"/>
    <x v="37"/>
    <x v="119"/>
    <n v="240.62499999999997"/>
    <n v="0.25"/>
  </r>
  <r>
    <x v="0"/>
    <n v="1185732"/>
    <x v="129"/>
    <x v="0"/>
    <x v="14"/>
    <s v="Portland"/>
    <x v="5"/>
    <n v="0.6"/>
    <x v="46"/>
    <x v="212"/>
    <n v="780"/>
    <n v="0.4"/>
  </r>
  <r>
    <x v="0"/>
    <n v="1185732"/>
    <x v="130"/>
    <x v="0"/>
    <x v="14"/>
    <s v="Portland"/>
    <x v="0"/>
    <n v="0.54999999999999993"/>
    <x v="21"/>
    <x v="404"/>
    <n v="1058.7499999999998"/>
    <n v="0.35"/>
  </r>
  <r>
    <x v="0"/>
    <n v="1185732"/>
    <x v="130"/>
    <x v="0"/>
    <x v="14"/>
    <s v="Portland"/>
    <x v="1"/>
    <n v="0.5"/>
    <x v="49"/>
    <x v="146"/>
    <n v="525"/>
    <n v="0.35"/>
  </r>
  <r>
    <x v="0"/>
    <n v="1185732"/>
    <x v="130"/>
    <x v="0"/>
    <x v="14"/>
    <s v="Portland"/>
    <x v="2"/>
    <n v="0.45"/>
    <x v="38"/>
    <x v="177"/>
    <n v="404.99999999999994"/>
    <n v="0.39999999999999997"/>
  </r>
  <r>
    <x v="0"/>
    <n v="1185732"/>
    <x v="130"/>
    <x v="0"/>
    <x v="14"/>
    <s v="Portland"/>
    <x v="3"/>
    <n v="0.45"/>
    <x v="37"/>
    <x v="120"/>
    <n v="236.25"/>
    <n v="0.3"/>
  </r>
  <r>
    <x v="0"/>
    <n v="1185732"/>
    <x v="130"/>
    <x v="0"/>
    <x v="14"/>
    <s v="Portland"/>
    <x v="4"/>
    <n v="0.54999999999999993"/>
    <x v="41"/>
    <x v="405"/>
    <n v="274.99999999999994"/>
    <n v="0.25"/>
  </r>
  <r>
    <x v="0"/>
    <n v="1185732"/>
    <x v="130"/>
    <x v="0"/>
    <x v="14"/>
    <s v="Portland"/>
    <x v="5"/>
    <n v="0.6"/>
    <x v="48"/>
    <x v="39"/>
    <n v="900"/>
    <n v="0.4"/>
  </r>
  <r>
    <x v="0"/>
    <n v="1185732"/>
    <x v="131"/>
    <x v="0"/>
    <x v="14"/>
    <s v="Portland"/>
    <x v="0"/>
    <n v="0.54999999999999993"/>
    <x v="28"/>
    <x v="403"/>
    <n v="1010.6249999999998"/>
    <n v="0.35"/>
  </r>
  <r>
    <x v="0"/>
    <n v="1185732"/>
    <x v="131"/>
    <x v="0"/>
    <x v="14"/>
    <s v="Portland"/>
    <x v="1"/>
    <n v="0.5"/>
    <x v="49"/>
    <x v="146"/>
    <n v="525"/>
    <n v="0.35"/>
  </r>
  <r>
    <x v="0"/>
    <n v="1185732"/>
    <x v="131"/>
    <x v="0"/>
    <x v="14"/>
    <s v="Portland"/>
    <x v="2"/>
    <n v="0.45"/>
    <x v="38"/>
    <x v="177"/>
    <n v="404.99999999999994"/>
    <n v="0.39999999999999997"/>
  </r>
  <r>
    <x v="0"/>
    <n v="1185732"/>
    <x v="131"/>
    <x v="0"/>
    <x v="14"/>
    <s v="Portland"/>
    <x v="3"/>
    <n v="0.45"/>
    <x v="37"/>
    <x v="120"/>
    <n v="236.25"/>
    <n v="0.3"/>
  </r>
  <r>
    <x v="0"/>
    <n v="1185732"/>
    <x v="131"/>
    <x v="0"/>
    <x v="14"/>
    <s v="Portland"/>
    <x v="4"/>
    <n v="0.54999999999999993"/>
    <x v="43"/>
    <x v="370"/>
    <n v="206.24999999999997"/>
    <n v="0.25"/>
  </r>
  <r>
    <x v="0"/>
    <n v="1185732"/>
    <x v="131"/>
    <x v="0"/>
    <x v="14"/>
    <s v="Portland"/>
    <x v="5"/>
    <n v="0.6"/>
    <x v="46"/>
    <x v="212"/>
    <n v="780"/>
    <n v="0.4"/>
  </r>
  <r>
    <x v="0"/>
    <n v="1185732"/>
    <x v="132"/>
    <x v="0"/>
    <x v="14"/>
    <s v="Portland"/>
    <x v="0"/>
    <n v="0.54999999999999993"/>
    <x v="32"/>
    <x v="357"/>
    <n v="866.24999999999977"/>
    <n v="0.35"/>
  </r>
  <r>
    <x v="0"/>
    <n v="1185732"/>
    <x v="132"/>
    <x v="0"/>
    <x v="14"/>
    <s v="Portland"/>
    <x v="1"/>
    <n v="0.5"/>
    <x v="44"/>
    <x v="142"/>
    <n v="437.5"/>
    <n v="0.35"/>
  </r>
  <r>
    <x v="0"/>
    <n v="1185732"/>
    <x v="132"/>
    <x v="0"/>
    <x v="14"/>
    <s v="Portland"/>
    <x v="2"/>
    <n v="0.45"/>
    <x v="43"/>
    <x v="321"/>
    <n v="270"/>
    <n v="0.39999999999999997"/>
  </r>
  <r>
    <x v="0"/>
    <n v="1185732"/>
    <x v="132"/>
    <x v="0"/>
    <x v="14"/>
    <s v="Portland"/>
    <x v="3"/>
    <n v="0.45"/>
    <x v="36"/>
    <x v="180"/>
    <n v="168.75"/>
    <n v="0.3"/>
  </r>
  <r>
    <x v="0"/>
    <n v="1185732"/>
    <x v="132"/>
    <x v="0"/>
    <x v="14"/>
    <s v="Portland"/>
    <x v="4"/>
    <n v="0.54999999999999993"/>
    <x v="36"/>
    <x v="179"/>
    <n v="171.87499999999997"/>
    <n v="0.25"/>
  </r>
  <r>
    <x v="0"/>
    <n v="1185732"/>
    <x v="132"/>
    <x v="0"/>
    <x v="14"/>
    <s v="Portland"/>
    <x v="5"/>
    <n v="0.6"/>
    <x v="38"/>
    <x v="198"/>
    <n v="540"/>
    <n v="0.4"/>
  </r>
  <r>
    <x v="0"/>
    <n v="1185732"/>
    <x v="133"/>
    <x v="0"/>
    <x v="14"/>
    <s v="Portland"/>
    <x v="0"/>
    <n v="0.6"/>
    <x v="47"/>
    <x v="50"/>
    <n v="840"/>
    <n v="0.35"/>
  </r>
  <r>
    <x v="0"/>
    <n v="1185732"/>
    <x v="133"/>
    <x v="0"/>
    <x v="14"/>
    <s v="Portland"/>
    <x v="1"/>
    <n v="0.55000000000000004"/>
    <x v="38"/>
    <x v="116"/>
    <n v="433.125"/>
    <n v="0.35"/>
  </r>
  <r>
    <x v="0"/>
    <n v="1185732"/>
    <x v="133"/>
    <x v="0"/>
    <x v="14"/>
    <s v="Portland"/>
    <x v="2"/>
    <n v="0.55000000000000004"/>
    <x v="36"/>
    <x v="389"/>
    <n v="275"/>
    <n v="0.39999999999999997"/>
  </r>
  <r>
    <x v="0"/>
    <n v="1185732"/>
    <x v="133"/>
    <x v="0"/>
    <x v="14"/>
    <s v="Portland"/>
    <x v="3"/>
    <n v="0.55000000000000004"/>
    <x v="39"/>
    <x v="189"/>
    <n v="165"/>
    <n v="0.3"/>
  </r>
  <r>
    <x v="0"/>
    <n v="1185732"/>
    <x v="133"/>
    <x v="0"/>
    <x v="14"/>
    <s v="Portland"/>
    <x v="4"/>
    <n v="0.65"/>
    <x v="39"/>
    <x v="406"/>
    <n v="162.5"/>
    <n v="0.25"/>
  </r>
  <r>
    <x v="0"/>
    <n v="1185732"/>
    <x v="133"/>
    <x v="0"/>
    <x v="14"/>
    <s v="Portland"/>
    <x v="5"/>
    <n v="0.7"/>
    <x v="38"/>
    <x v="151"/>
    <n v="630"/>
    <n v="0.4"/>
  </r>
  <r>
    <x v="0"/>
    <n v="1185732"/>
    <x v="134"/>
    <x v="0"/>
    <x v="14"/>
    <s v="Portland"/>
    <x v="0"/>
    <n v="0.65"/>
    <x v="48"/>
    <x v="239"/>
    <n v="853.125"/>
    <n v="0.35"/>
  </r>
  <r>
    <x v="0"/>
    <n v="1185732"/>
    <x v="134"/>
    <x v="0"/>
    <x v="14"/>
    <s v="Portland"/>
    <x v="1"/>
    <n v="0.55000000000000004"/>
    <x v="41"/>
    <x v="130"/>
    <n v="385"/>
    <n v="0.35"/>
  </r>
  <r>
    <x v="0"/>
    <n v="1185732"/>
    <x v="134"/>
    <x v="0"/>
    <x v="14"/>
    <s v="Portland"/>
    <x v="2"/>
    <n v="0.55000000000000004"/>
    <x v="50"/>
    <x v="407"/>
    <n v="428.99999999999994"/>
    <n v="0.39999999999999997"/>
  </r>
  <r>
    <x v="0"/>
    <n v="1185732"/>
    <x v="134"/>
    <x v="0"/>
    <x v="14"/>
    <s v="Portland"/>
    <x v="3"/>
    <n v="0.55000000000000004"/>
    <x v="37"/>
    <x v="117"/>
    <n v="288.75"/>
    <n v="0.3"/>
  </r>
  <r>
    <x v="0"/>
    <n v="1185732"/>
    <x v="134"/>
    <x v="0"/>
    <x v="14"/>
    <s v="Portland"/>
    <x v="4"/>
    <n v="0.65"/>
    <x v="43"/>
    <x v="145"/>
    <n v="243.75"/>
    <n v="0.25"/>
  </r>
  <r>
    <x v="0"/>
    <n v="1185732"/>
    <x v="134"/>
    <x v="0"/>
    <x v="14"/>
    <s v="Portland"/>
    <x v="5"/>
    <n v="0.7"/>
    <x v="44"/>
    <x v="157"/>
    <n v="700"/>
    <n v="0.4"/>
  </r>
  <r>
    <x v="0"/>
    <n v="1185732"/>
    <x v="135"/>
    <x v="0"/>
    <x v="14"/>
    <s v="Portland"/>
    <x v="0"/>
    <n v="0.65"/>
    <x v="34"/>
    <x v="197"/>
    <n v="1080.625"/>
    <n v="0.35"/>
  </r>
  <r>
    <x v="0"/>
    <n v="1185732"/>
    <x v="135"/>
    <x v="0"/>
    <x v="14"/>
    <s v="Portland"/>
    <x v="1"/>
    <n v="0.55000000000000004"/>
    <x v="35"/>
    <x v="408"/>
    <n v="529.375"/>
    <n v="0.35"/>
  </r>
  <r>
    <x v="0"/>
    <n v="1185732"/>
    <x v="135"/>
    <x v="0"/>
    <x v="14"/>
    <s v="Portland"/>
    <x v="2"/>
    <n v="0.55000000000000004"/>
    <x v="44"/>
    <x v="140"/>
    <n v="550"/>
    <n v="0.39999999999999997"/>
  </r>
  <r>
    <x v="0"/>
    <n v="1185732"/>
    <x v="135"/>
    <x v="0"/>
    <x v="14"/>
    <s v="Portland"/>
    <x v="3"/>
    <n v="0.55000000000000004"/>
    <x v="41"/>
    <x v="130"/>
    <n v="330"/>
    <n v="0.3"/>
  </r>
  <r>
    <x v="0"/>
    <n v="1185732"/>
    <x v="135"/>
    <x v="0"/>
    <x v="14"/>
    <s v="Portland"/>
    <x v="4"/>
    <n v="0.65"/>
    <x v="41"/>
    <x v="194"/>
    <n v="325"/>
    <n v="0.25"/>
  </r>
  <r>
    <x v="0"/>
    <n v="1185732"/>
    <x v="135"/>
    <x v="0"/>
    <x v="14"/>
    <s v="Portland"/>
    <x v="5"/>
    <n v="0.7"/>
    <x v="49"/>
    <x v="193"/>
    <n v="840"/>
    <n v="0.4"/>
  </r>
  <r>
    <x v="2"/>
    <n v="1128299"/>
    <x v="136"/>
    <x v="2"/>
    <x v="15"/>
    <s v="Anchorage"/>
    <x v="0"/>
    <n v="0.35000000000000003"/>
    <x v="48"/>
    <x v="342"/>
    <n v="328.12500000000006"/>
    <n v="0.25"/>
  </r>
  <r>
    <x v="2"/>
    <n v="1128299"/>
    <x v="136"/>
    <x v="2"/>
    <x v="15"/>
    <s v="Anchorage"/>
    <x v="1"/>
    <n v="0.45"/>
    <x v="48"/>
    <x v="153"/>
    <n v="337.5"/>
    <n v="0.2"/>
  </r>
  <r>
    <x v="2"/>
    <n v="1128299"/>
    <x v="136"/>
    <x v="2"/>
    <x v="15"/>
    <s v="Anchorage"/>
    <x v="2"/>
    <n v="0.45"/>
    <x v="48"/>
    <x v="153"/>
    <n v="421.875"/>
    <n v="0.25"/>
  </r>
  <r>
    <x v="2"/>
    <n v="1128299"/>
    <x v="136"/>
    <x v="2"/>
    <x v="15"/>
    <s v="Anchorage"/>
    <x v="3"/>
    <n v="0.45"/>
    <x v="38"/>
    <x v="177"/>
    <n v="253.125"/>
    <n v="0.25"/>
  </r>
  <r>
    <x v="2"/>
    <n v="1128299"/>
    <x v="136"/>
    <x v="2"/>
    <x v="15"/>
    <s v="Anchorage"/>
    <x v="4"/>
    <n v="0.5"/>
    <x v="37"/>
    <x v="131"/>
    <n v="131.25"/>
    <n v="0.15"/>
  </r>
  <r>
    <x v="2"/>
    <n v="1128299"/>
    <x v="136"/>
    <x v="2"/>
    <x v="15"/>
    <s v="Anchorage"/>
    <x v="5"/>
    <n v="0.45"/>
    <x v="33"/>
    <x v="172"/>
    <n v="765"/>
    <n v="0.4"/>
  </r>
  <r>
    <x v="2"/>
    <n v="1128299"/>
    <x v="79"/>
    <x v="2"/>
    <x v="15"/>
    <s v="Anchorage"/>
    <x v="0"/>
    <n v="0.35000000000000003"/>
    <x v="34"/>
    <x v="394"/>
    <n v="415.62500000000006"/>
    <n v="0.25"/>
  </r>
  <r>
    <x v="2"/>
    <n v="1128299"/>
    <x v="79"/>
    <x v="2"/>
    <x v="15"/>
    <s v="Anchorage"/>
    <x v="1"/>
    <n v="0.45"/>
    <x v="48"/>
    <x v="153"/>
    <n v="337.5"/>
    <n v="0.2"/>
  </r>
  <r>
    <x v="2"/>
    <n v="1128299"/>
    <x v="79"/>
    <x v="2"/>
    <x v="15"/>
    <s v="Anchorage"/>
    <x v="2"/>
    <n v="0.45"/>
    <x v="48"/>
    <x v="153"/>
    <n v="421.875"/>
    <n v="0.25"/>
  </r>
  <r>
    <x v="2"/>
    <n v="1128299"/>
    <x v="79"/>
    <x v="2"/>
    <x v="15"/>
    <s v="Anchorage"/>
    <x v="3"/>
    <n v="0.45"/>
    <x v="38"/>
    <x v="177"/>
    <n v="253.125"/>
    <n v="0.25"/>
  </r>
  <r>
    <x v="2"/>
    <n v="1128299"/>
    <x v="79"/>
    <x v="2"/>
    <x v="15"/>
    <s v="Anchorage"/>
    <x v="4"/>
    <n v="0.5"/>
    <x v="43"/>
    <x v="126"/>
    <n v="112.5"/>
    <n v="0.15"/>
  </r>
  <r>
    <x v="2"/>
    <n v="1128299"/>
    <x v="79"/>
    <x v="2"/>
    <x v="15"/>
    <s v="Anchorage"/>
    <x v="5"/>
    <n v="0.45"/>
    <x v="45"/>
    <x v="151"/>
    <n v="630"/>
    <n v="0.4"/>
  </r>
  <r>
    <x v="2"/>
    <n v="1128299"/>
    <x v="137"/>
    <x v="2"/>
    <x v="15"/>
    <s v="Anchorage"/>
    <x v="0"/>
    <n v="0.45"/>
    <x v="24"/>
    <x v="39"/>
    <n v="562.5"/>
    <n v="0.25"/>
  </r>
  <r>
    <x v="2"/>
    <n v="1128299"/>
    <x v="137"/>
    <x v="2"/>
    <x v="15"/>
    <s v="Anchorage"/>
    <x v="1"/>
    <n v="0.54999999999999993"/>
    <x v="45"/>
    <x v="237"/>
    <n v="385"/>
    <n v="0.2"/>
  </r>
  <r>
    <x v="2"/>
    <n v="1128299"/>
    <x v="137"/>
    <x v="2"/>
    <x v="15"/>
    <s v="Anchorage"/>
    <x v="2"/>
    <n v="0.59999999999999987"/>
    <x v="48"/>
    <x v="381"/>
    <n v="562.49999999999989"/>
    <n v="0.25"/>
  </r>
  <r>
    <x v="2"/>
    <n v="1128299"/>
    <x v="137"/>
    <x v="2"/>
    <x v="15"/>
    <s v="Anchorage"/>
    <x v="3"/>
    <n v="0.54999999999999993"/>
    <x v="35"/>
    <x v="409"/>
    <n v="378.12499999999994"/>
    <n v="0.25"/>
  </r>
  <r>
    <x v="2"/>
    <n v="1128299"/>
    <x v="137"/>
    <x v="2"/>
    <x v="15"/>
    <s v="Anchorage"/>
    <x v="4"/>
    <n v="0.6"/>
    <x v="36"/>
    <x v="126"/>
    <n v="112.5"/>
    <n v="0.15"/>
  </r>
  <r>
    <x v="2"/>
    <n v="1128299"/>
    <x v="137"/>
    <x v="2"/>
    <x v="15"/>
    <s v="Anchorage"/>
    <x v="5"/>
    <n v="0.54999999999999993"/>
    <x v="46"/>
    <x v="410"/>
    <n v="715"/>
    <n v="0.4"/>
  </r>
  <r>
    <x v="2"/>
    <n v="1128299"/>
    <x v="138"/>
    <x v="2"/>
    <x v="15"/>
    <s v="Anchorage"/>
    <x v="0"/>
    <n v="0.6"/>
    <x v="24"/>
    <x v="61"/>
    <n v="750"/>
    <n v="0.25"/>
  </r>
  <r>
    <x v="2"/>
    <n v="1128299"/>
    <x v="138"/>
    <x v="2"/>
    <x v="15"/>
    <s v="Anchorage"/>
    <x v="1"/>
    <n v="0.65"/>
    <x v="49"/>
    <x v="212"/>
    <n v="390"/>
    <n v="0.2"/>
  </r>
  <r>
    <x v="2"/>
    <n v="1128299"/>
    <x v="138"/>
    <x v="2"/>
    <x v="15"/>
    <s v="Anchorage"/>
    <x v="2"/>
    <n v="0.65"/>
    <x v="45"/>
    <x v="154"/>
    <n v="568.75"/>
    <n v="0.25"/>
  </r>
  <r>
    <x v="2"/>
    <n v="1128299"/>
    <x v="138"/>
    <x v="2"/>
    <x v="15"/>
    <s v="Anchorage"/>
    <x v="3"/>
    <n v="0.5"/>
    <x v="44"/>
    <x v="142"/>
    <n v="312.5"/>
    <n v="0.25"/>
  </r>
  <r>
    <x v="2"/>
    <n v="1128299"/>
    <x v="138"/>
    <x v="2"/>
    <x v="15"/>
    <s v="Anchorage"/>
    <x v="4"/>
    <n v="0.55000000000000004"/>
    <x v="43"/>
    <x v="188"/>
    <n v="123.75000000000001"/>
    <n v="0.15"/>
  </r>
  <r>
    <x v="2"/>
    <n v="1128299"/>
    <x v="138"/>
    <x v="2"/>
    <x v="15"/>
    <s v="Anchorage"/>
    <x v="5"/>
    <n v="0.70000000000000007"/>
    <x v="46"/>
    <x v="154"/>
    <n v="910"/>
    <n v="0.4"/>
  </r>
  <r>
    <x v="2"/>
    <n v="1128299"/>
    <x v="139"/>
    <x v="2"/>
    <x v="15"/>
    <s v="Anchorage"/>
    <x v="0"/>
    <n v="0.54999999999999993"/>
    <x v="28"/>
    <x v="403"/>
    <n v="721.87499999999989"/>
    <n v="0.25"/>
  </r>
  <r>
    <x v="2"/>
    <n v="1128299"/>
    <x v="139"/>
    <x v="2"/>
    <x v="15"/>
    <s v="Anchorage"/>
    <x v="1"/>
    <n v="0.6"/>
    <x v="48"/>
    <x v="39"/>
    <n v="450"/>
    <n v="0.2"/>
  </r>
  <r>
    <x v="2"/>
    <n v="1128299"/>
    <x v="139"/>
    <x v="2"/>
    <x v="15"/>
    <s v="Anchorage"/>
    <x v="2"/>
    <n v="0.6"/>
    <x v="48"/>
    <x v="39"/>
    <n v="562.5"/>
    <n v="0.25"/>
  </r>
  <r>
    <x v="2"/>
    <n v="1128299"/>
    <x v="139"/>
    <x v="2"/>
    <x v="15"/>
    <s v="Anchorage"/>
    <x v="3"/>
    <n v="0.54999999999999993"/>
    <x v="35"/>
    <x v="409"/>
    <n v="378.12499999999994"/>
    <n v="0.25"/>
  </r>
  <r>
    <x v="2"/>
    <n v="1128299"/>
    <x v="139"/>
    <x v="2"/>
    <x v="15"/>
    <s v="Anchorage"/>
    <x v="4"/>
    <n v="0.6"/>
    <x v="37"/>
    <x v="202"/>
    <n v="157.5"/>
    <n v="0.15"/>
  </r>
  <r>
    <x v="2"/>
    <n v="1128299"/>
    <x v="139"/>
    <x v="2"/>
    <x v="15"/>
    <s v="Anchorage"/>
    <x v="5"/>
    <n v="0.75"/>
    <x v="34"/>
    <x v="214"/>
    <n v="1425"/>
    <n v="0.4"/>
  </r>
  <r>
    <x v="2"/>
    <n v="1128299"/>
    <x v="83"/>
    <x v="2"/>
    <x v="15"/>
    <s v="Anchorage"/>
    <x v="0"/>
    <n v="0.7"/>
    <x v="27"/>
    <x v="411"/>
    <n v="1268.75"/>
    <n v="0.25"/>
  </r>
  <r>
    <x v="2"/>
    <n v="1128299"/>
    <x v="83"/>
    <x v="2"/>
    <x v="15"/>
    <s v="Anchorage"/>
    <x v="1"/>
    <n v="0.75"/>
    <x v="25"/>
    <x v="6"/>
    <n v="900"/>
    <n v="0.2"/>
  </r>
  <r>
    <x v="2"/>
    <n v="1128299"/>
    <x v="83"/>
    <x v="2"/>
    <x v="15"/>
    <s v="Anchorage"/>
    <x v="2"/>
    <n v="0.75"/>
    <x v="25"/>
    <x v="6"/>
    <n v="1125"/>
    <n v="0.25"/>
  </r>
  <r>
    <x v="2"/>
    <n v="1128299"/>
    <x v="83"/>
    <x v="2"/>
    <x v="15"/>
    <s v="Anchorage"/>
    <x v="3"/>
    <n v="0.75"/>
    <x v="34"/>
    <x v="214"/>
    <n v="890.625"/>
    <n v="0.25"/>
  </r>
  <r>
    <x v="2"/>
    <n v="1128299"/>
    <x v="83"/>
    <x v="2"/>
    <x v="15"/>
    <s v="Anchorage"/>
    <x v="4"/>
    <n v="0.85000000000000009"/>
    <x v="45"/>
    <x v="253"/>
    <n v="446.25000000000006"/>
    <n v="0.15"/>
  </r>
  <r>
    <x v="2"/>
    <n v="1128299"/>
    <x v="83"/>
    <x v="2"/>
    <x v="15"/>
    <s v="Anchorage"/>
    <x v="5"/>
    <n v="1"/>
    <x v="26"/>
    <x v="19"/>
    <n v="2600"/>
    <n v="0.4"/>
  </r>
  <r>
    <x v="2"/>
    <n v="1128299"/>
    <x v="140"/>
    <x v="2"/>
    <x v="15"/>
    <s v="Anchorage"/>
    <x v="0"/>
    <n v="0.8"/>
    <x v="9"/>
    <x v="412"/>
    <n v="1600"/>
    <n v="0.25"/>
  </r>
  <r>
    <x v="2"/>
    <n v="1128299"/>
    <x v="140"/>
    <x v="2"/>
    <x v="15"/>
    <s v="Anchorage"/>
    <x v="1"/>
    <n v="0.85000000000000009"/>
    <x v="26"/>
    <x v="413"/>
    <n v="1105.0000000000002"/>
    <n v="0.2"/>
  </r>
  <r>
    <x v="2"/>
    <n v="1128299"/>
    <x v="140"/>
    <x v="2"/>
    <x v="15"/>
    <s v="Anchorage"/>
    <x v="2"/>
    <n v="0.85000000000000009"/>
    <x v="25"/>
    <x v="414"/>
    <n v="1275.0000000000002"/>
    <n v="0.25"/>
  </r>
  <r>
    <x v="2"/>
    <n v="1128299"/>
    <x v="140"/>
    <x v="2"/>
    <x v="15"/>
    <s v="Anchorage"/>
    <x v="3"/>
    <n v="0.8"/>
    <x v="24"/>
    <x v="2"/>
    <n v="1000"/>
    <n v="0.25"/>
  </r>
  <r>
    <x v="2"/>
    <n v="1128299"/>
    <x v="140"/>
    <x v="2"/>
    <x v="15"/>
    <s v="Anchorage"/>
    <x v="4"/>
    <n v="0.85000000000000009"/>
    <x v="21"/>
    <x v="415"/>
    <n v="701.25000000000011"/>
    <n v="0.15"/>
  </r>
  <r>
    <x v="2"/>
    <n v="1128299"/>
    <x v="140"/>
    <x v="2"/>
    <x v="15"/>
    <s v="Anchorage"/>
    <x v="5"/>
    <n v="1"/>
    <x v="21"/>
    <x v="21"/>
    <n v="2200"/>
    <n v="0.4"/>
  </r>
  <r>
    <x v="2"/>
    <n v="1128299"/>
    <x v="141"/>
    <x v="2"/>
    <x v="15"/>
    <s v="Anchorage"/>
    <x v="0"/>
    <n v="0.85000000000000009"/>
    <x v="30"/>
    <x v="416"/>
    <n v="1593.7500000000002"/>
    <n v="0.25"/>
  </r>
  <r>
    <x v="2"/>
    <n v="1128299"/>
    <x v="141"/>
    <x v="2"/>
    <x v="15"/>
    <s v="Anchorage"/>
    <x v="1"/>
    <n v="0.75000000000000011"/>
    <x v="27"/>
    <x v="417"/>
    <n v="1087.5000000000002"/>
    <n v="0.2"/>
  </r>
  <r>
    <x v="2"/>
    <n v="1128299"/>
    <x v="141"/>
    <x v="2"/>
    <x v="15"/>
    <s v="Anchorage"/>
    <x v="2"/>
    <n v="0.70000000000000007"/>
    <x v="25"/>
    <x v="81"/>
    <n v="1050"/>
    <n v="0.25"/>
  </r>
  <r>
    <x v="2"/>
    <n v="1128299"/>
    <x v="141"/>
    <x v="2"/>
    <x v="15"/>
    <s v="Anchorage"/>
    <x v="3"/>
    <n v="0.70000000000000007"/>
    <x v="28"/>
    <x v="244"/>
    <n v="918.75000000000011"/>
    <n v="0.25"/>
  </r>
  <r>
    <x v="2"/>
    <n v="1128299"/>
    <x v="141"/>
    <x v="2"/>
    <x v="15"/>
    <s v="Anchorage"/>
    <x v="4"/>
    <n v="0.7"/>
    <x v="28"/>
    <x v="418"/>
    <n v="551.24999999999989"/>
    <n v="0.15"/>
  </r>
  <r>
    <x v="2"/>
    <n v="1128299"/>
    <x v="141"/>
    <x v="2"/>
    <x v="15"/>
    <s v="Anchorage"/>
    <x v="5"/>
    <n v="0.75"/>
    <x v="45"/>
    <x v="48"/>
    <n v="1050"/>
    <n v="0.4"/>
  </r>
  <r>
    <x v="2"/>
    <n v="1128299"/>
    <x v="142"/>
    <x v="2"/>
    <x v="15"/>
    <s v="Anchorage"/>
    <x v="0"/>
    <n v="0.65000000000000013"/>
    <x v="21"/>
    <x v="222"/>
    <n v="893.75000000000023"/>
    <n v="0.25"/>
  </r>
  <r>
    <x v="2"/>
    <n v="1128299"/>
    <x v="142"/>
    <x v="2"/>
    <x v="15"/>
    <s v="Anchorage"/>
    <x v="1"/>
    <n v="0.70000000000000018"/>
    <x v="21"/>
    <x v="419"/>
    <n v="770.00000000000023"/>
    <n v="0.2"/>
  </r>
  <r>
    <x v="2"/>
    <n v="1128299"/>
    <x v="142"/>
    <x v="2"/>
    <x v="15"/>
    <s v="Anchorage"/>
    <x v="2"/>
    <n v="0.65000000000000013"/>
    <x v="48"/>
    <x v="420"/>
    <n v="609.37500000000011"/>
    <n v="0.25"/>
  </r>
  <r>
    <x v="2"/>
    <n v="1128299"/>
    <x v="142"/>
    <x v="2"/>
    <x v="15"/>
    <s v="Anchorage"/>
    <x v="3"/>
    <n v="0.65000000000000013"/>
    <x v="46"/>
    <x v="421"/>
    <n v="528.12500000000011"/>
    <n v="0.25"/>
  </r>
  <r>
    <x v="2"/>
    <n v="1128299"/>
    <x v="142"/>
    <x v="2"/>
    <x v="15"/>
    <s v="Anchorage"/>
    <x v="4"/>
    <n v="0.75000000000000011"/>
    <x v="45"/>
    <x v="195"/>
    <n v="393.75000000000006"/>
    <n v="0.15"/>
  </r>
  <r>
    <x v="2"/>
    <n v="1128299"/>
    <x v="142"/>
    <x v="2"/>
    <x v="15"/>
    <s v="Anchorage"/>
    <x v="5"/>
    <n v="0.6"/>
    <x v="48"/>
    <x v="39"/>
    <n v="900"/>
    <n v="0.4"/>
  </r>
  <r>
    <x v="2"/>
    <n v="1128299"/>
    <x v="87"/>
    <x v="2"/>
    <x v="15"/>
    <s v="Anchorage"/>
    <x v="0"/>
    <n v="0.55000000000000004"/>
    <x v="34"/>
    <x v="356"/>
    <n v="653.125"/>
    <n v="0.25"/>
  </r>
  <r>
    <x v="2"/>
    <n v="1128299"/>
    <x v="87"/>
    <x v="2"/>
    <x v="15"/>
    <s v="Anchorage"/>
    <x v="1"/>
    <n v="0.65000000000000013"/>
    <x v="34"/>
    <x v="422"/>
    <n v="617.50000000000011"/>
    <n v="0.2"/>
  </r>
  <r>
    <x v="2"/>
    <n v="1128299"/>
    <x v="87"/>
    <x v="2"/>
    <x v="15"/>
    <s v="Anchorage"/>
    <x v="2"/>
    <n v="0.60000000000000009"/>
    <x v="49"/>
    <x v="166"/>
    <n v="450.00000000000006"/>
    <n v="0.25"/>
  </r>
  <r>
    <x v="2"/>
    <n v="1128299"/>
    <x v="87"/>
    <x v="2"/>
    <x v="15"/>
    <s v="Anchorage"/>
    <x v="3"/>
    <n v="0.55000000000000004"/>
    <x v="35"/>
    <x v="408"/>
    <n v="378.12500000000006"/>
    <n v="0.25"/>
  </r>
  <r>
    <x v="2"/>
    <n v="1128299"/>
    <x v="87"/>
    <x v="2"/>
    <x v="15"/>
    <s v="Anchorage"/>
    <x v="4"/>
    <n v="0.65"/>
    <x v="44"/>
    <x v="132"/>
    <n v="243.75"/>
    <n v="0.15"/>
  </r>
  <r>
    <x v="2"/>
    <n v="1128299"/>
    <x v="87"/>
    <x v="2"/>
    <x v="15"/>
    <s v="Anchorage"/>
    <x v="5"/>
    <n v="0.70000000000000007"/>
    <x v="49"/>
    <x v="193"/>
    <n v="840"/>
    <n v="0.4"/>
  </r>
  <r>
    <x v="2"/>
    <n v="1128299"/>
    <x v="143"/>
    <x v="2"/>
    <x v="15"/>
    <s v="Anchorage"/>
    <x v="0"/>
    <n v="0.55000000000000004"/>
    <x v="28"/>
    <x v="170"/>
    <n v="721.87500000000011"/>
    <n v="0.25"/>
  </r>
  <r>
    <x v="2"/>
    <n v="1128299"/>
    <x v="143"/>
    <x v="2"/>
    <x v="15"/>
    <s v="Anchorage"/>
    <x v="1"/>
    <n v="0.60000000000000009"/>
    <x v="25"/>
    <x v="215"/>
    <n v="720.00000000000011"/>
    <n v="0.2"/>
  </r>
  <r>
    <x v="2"/>
    <n v="1128299"/>
    <x v="143"/>
    <x v="2"/>
    <x v="15"/>
    <s v="Anchorage"/>
    <x v="2"/>
    <n v="0.55000000000000004"/>
    <x v="33"/>
    <x v="256"/>
    <n v="584.375"/>
    <n v="0.25"/>
  </r>
  <r>
    <x v="2"/>
    <n v="1128299"/>
    <x v="143"/>
    <x v="2"/>
    <x v="15"/>
    <s v="Anchorage"/>
    <x v="3"/>
    <n v="0.65000000000000013"/>
    <x v="47"/>
    <x v="251"/>
    <n v="650.00000000000011"/>
    <n v="0.25"/>
  </r>
  <r>
    <x v="2"/>
    <n v="1128299"/>
    <x v="143"/>
    <x v="2"/>
    <x v="15"/>
    <s v="Anchorage"/>
    <x v="4"/>
    <n v="0.85000000000000009"/>
    <x v="48"/>
    <x v="260"/>
    <n v="478.12500000000006"/>
    <n v="0.15"/>
  </r>
  <r>
    <x v="2"/>
    <n v="1128299"/>
    <x v="143"/>
    <x v="2"/>
    <x v="15"/>
    <s v="Anchorage"/>
    <x v="5"/>
    <n v="0.90000000000000013"/>
    <x v="24"/>
    <x v="276"/>
    <n v="1800.0000000000005"/>
    <n v="0.4"/>
  </r>
  <r>
    <x v="2"/>
    <n v="1128299"/>
    <x v="144"/>
    <x v="2"/>
    <x v="15"/>
    <s v="Anchorage"/>
    <x v="0"/>
    <n v="0.75000000000000011"/>
    <x v="20"/>
    <x v="103"/>
    <n v="1312.5000000000002"/>
    <n v="0.25"/>
  </r>
  <r>
    <x v="2"/>
    <n v="1128299"/>
    <x v="144"/>
    <x v="2"/>
    <x v="15"/>
    <s v="Anchorage"/>
    <x v="1"/>
    <n v="0.8500000000000002"/>
    <x v="20"/>
    <x v="423"/>
    <n v="1190.0000000000005"/>
    <n v="0.2"/>
  </r>
  <r>
    <x v="2"/>
    <n v="1128299"/>
    <x v="144"/>
    <x v="2"/>
    <x v="15"/>
    <s v="Anchorage"/>
    <x v="2"/>
    <n v="0.80000000000000016"/>
    <x v="24"/>
    <x v="257"/>
    <n v="1000.0000000000002"/>
    <n v="0.25"/>
  </r>
  <r>
    <x v="2"/>
    <n v="1128299"/>
    <x v="144"/>
    <x v="2"/>
    <x v="15"/>
    <s v="Anchorage"/>
    <x v="3"/>
    <n v="0.80000000000000016"/>
    <x v="24"/>
    <x v="257"/>
    <n v="1000.0000000000002"/>
    <n v="0.25"/>
  </r>
  <r>
    <x v="2"/>
    <n v="1128299"/>
    <x v="144"/>
    <x v="2"/>
    <x v="15"/>
    <s v="Anchorage"/>
    <x v="4"/>
    <n v="0.90000000000000013"/>
    <x v="33"/>
    <x v="281"/>
    <n v="573.75"/>
    <n v="0.15"/>
  </r>
  <r>
    <x v="2"/>
    <n v="1128299"/>
    <x v="144"/>
    <x v="2"/>
    <x v="15"/>
    <s v="Anchorage"/>
    <x v="5"/>
    <n v="0.95000000000000018"/>
    <x v="28"/>
    <x v="424"/>
    <n v="1995.0000000000005"/>
    <n v="0.4"/>
  </r>
  <r>
    <x v="2"/>
    <n v="1128299"/>
    <x v="102"/>
    <x v="2"/>
    <x v="16"/>
    <s v="Honolulu"/>
    <x v="0"/>
    <n v="0.4"/>
    <x v="33"/>
    <x v="234"/>
    <n v="510"/>
    <n v="0.3"/>
  </r>
  <r>
    <x v="2"/>
    <n v="1128299"/>
    <x v="102"/>
    <x v="2"/>
    <x v="16"/>
    <s v="Honolulu"/>
    <x v="1"/>
    <n v="0.5"/>
    <x v="33"/>
    <x v="43"/>
    <n v="531.25"/>
    <n v="0.25"/>
  </r>
  <r>
    <x v="2"/>
    <n v="1128299"/>
    <x v="102"/>
    <x v="2"/>
    <x v="16"/>
    <s v="Honolulu"/>
    <x v="2"/>
    <n v="0.5"/>
    <x v="33"/>
    <x v="43"/>
    <n v="637.5"/>
    <n v="0.3"/>
  </r>
  <r>
    <x v="2"/>
    <n v="1128299"/>
    <x v="102"/>
    <x v="2"/>
    <x v="16"/>
    <s v="Honolulu"/>
    <x v="3"/>
    <n v="0.5"/>
    <x v="35"/>
    <x v="140"/>
    <n v="412.5"/>
    <n v="0.3"/>
  </r>
  <r>
    <x v="2"/>
    <n v="1128299"/>
    <x v="102"/>
    <x v="2"/>
    <x v="16"/>
    <s v="Honolulu"/>
    <x v="4"/>
    <n v="0.55000000000000004"/>
    <x v="38"/>
    <x v="116"/>
    <n v="247.5"/>
    <n v="0.2"/>
  </r>
  <r>
    <x v="2"/>
    <n v="1128299"/>
    <x v="102"/>
    <x v="2"/>
    <x v="16"/>
    <s v="Honolulu"/>
    <x v="5"/>
    <n v="0.5"/>
    <x v="34"/>
    <x v="351"/>
    <n v="1068.75"/>
    <n v="0.45"/>
  </r>
  <r>
    <x v="2"/>
    <n v="1128299"/>
    <x v="103"/>
    <x v="2"/>
    <x v="16"/>
    <s v="Honolulu"/>
    <x v="0"/>
    <n v="0.4"/>
    <x v="28"/>
    <x v="193"/>
    <n v="630"/>
    <n v="0.3"/>
  </r>
  <r>
    <x v="2"/>
    <n v="1128299"/>
    <x v="103"/>
    <x v="2"/>
    <x v="16"/>
    <s v="Honolulu"/>
    <x v="1"/>
    <n v="0.5"/>
    <x v="33"/>
    <x v="43"/>
    <n v="531.25"/>
    <n v="0.25"/>
  </r>
  <r>
    <x v="2"/>
    <n v="1128299"/>
    <x v="103"/>
    <x v="2"/>
    <x v="16"/>
    <s v="Honolulu"/>
    <x v="2"/>
    <n v="0.5"/>
    <x v="33"/>
    <x v="43"/>
    <n v="637.5"/>
    <n v="0.3"/>
  </r>
  <r>
    <x v="2"/>
    <n v="1128299"/>
    <x v="103"/>
    <x v="2"/>
    <x v="16"/>
    <s v="Honolulu"/>
    <x v="3"/>
    <n v="0.5"/>
    <x v="35"/>
    <x v="140"/>
    <n v="412.5"/>
    <n v="0.3"/>
  </r>
  <r>
    <x v="2"/>
    <n v="1128299"/>
    <x v="103"/>
    <x v="2"/>
    <x v="16"/>
    <s v="Honolulu"/>
    <x v="4"/>
    <n v="0.55000000000000004"/>
    <x v="41"/>
    <x v="130"/>
    <n v="220"/>
    <n v="0.2"/>
  </r>
  <r>
    <x v="2"/>
    <n v="1128299"/>
    <x v="103"/>
    <x v="2"/>
    <x v="16"/>
    <s v="Honolulu"/>
    <x v="5"/>
    <n v="0.5"/>
    <x v="47"/>
    <x v="47"/>
    <n v="900"/>
    <n v="0.45"/>
  </r>
  <r>
    <x v="2"/>
    <n v="1128299"/>
    <x v="104"/>
    <x v="2"/>
    <x v="16"/>
    <s v="Honolulu"/>
    <x v="0"/>
    <n v="0.5"/>
    <x v="21"/>
    <x v="80"/>
    <n v="825"/>
    <n v="0.3"/>
  </r>
  <r>
    <x v="2"/>
    <n v="1128299"/>
    <x v="104"/>
    <x v="2"/>
    <x v="16"/>
    <s v="Honolulu"/>
    <x v="1"/>
    <n v="0.6"/>
    <x v="47"/>
    <x v="50"/>
    <n v="600"/>
    <n v="0.25"/>
  </r>
  <r>
    <x v="2"/>
    <n v="1128299"/>
    <x v="104"/>
    <x v="2"/>
    <x v="16"/>
    <s v="Honolulu"/>
    <x v="2"/>
    <n v="0.64999999999999991"/>
    <x v="33"/>
    <x v="261"/>
    <n v="828.74999999999989"/>
    <n v="0.3"/>
  </r>
  <r>
    <x v="2"/>
    <n v="1128299"/>
    <x v="104"/>
    <x v="2"/>
    <x v="16"/>
    <s v="Honolulu"/>
    <x v="3"/>
    <n v="0.6"/>
    <x v="46"/>
    <x v="212"/>
    <n v="585"/>
    <n v="0.3"/>
  </r>
  <r>
    <x v="2"/>
    <n v="1128299"/>
    <x v="104"/>
    <x v="2"/>
    <x v="16"/>
    <s v="Honolulu"/>
    <x v="4"/>
    <n v="0.65"/>
    <x v="37"/>
    <x v="165"/>
    <n v="227.5"/>
    <n v="0.2"/>
  </r>
  <r>
    <x v="2"/>
    <n v="1128299"/>
    <x v="104"/>
    <x v="2"/>
    <x v="16"/>
    <s v="Honolulu"/>
    <x v="5"/>
    <n v="0.6"/>
    <x v="48"/>
    <x v="39"/>
    <n v="1012.5"/>
    <n v="0.45"/>
  </r>
  <r>
    <x v="2"/>
    <n v="1128299"/>
    <x v="105"/>
    <x v="2"/>
    <x v="16"/>
    <s v="Honolulu"/>
    <x v="0"/>
    <n v="0.65"/>
    <x v="21"/>
    <x v="88"/>
    <n v="1072.5"/>
    <n v="0.3"/>
  </r>
  <r>
    <x v="2"/>
    <n v="1128299"/>
    <x v="105"/>
    <x v="2"/>
    <x v="16"/>
    <s v="Honolulu"/>
    <x v="1"/>
    <n v="0.70000000000000007"/>
    <x v="45"/>
    <x v="196"/>
    <n v="612.50000000000011"/>
    <n v="0.25"/>
  </r>
  <r>
    <x v="2"/>
    <n v="1128299"/>
    <x v="105"/>
    <x v="2"/>
    <x v="16"/>
    <s v="Honolulu"/>
    <x v="2"/>
    <n v="0.70000000000000007"/>
    <x v="47"/>
    <x v="219"/>
    <n v="840.00000000000011"/>
    <n v="0.3"/>
  </r>
  <r>
    <x v="2"/>
    <n v="1128299"/>
    <x v="105"/>
    <x v="2"/>
    <x v="16"/>
    <s v="Honolulu"/>
    <x v="3"/>
    <n v="0.55000000000000004"/>
    <x v="49"/>
    <x v="205"/>
    <n v="495.00000000000006"/>
    <n v="0.3"/>
  </r>
  <r>
    <x v="2"/>
    <n v="1128299"/>
    <x v="105"/>
    <x v="2"/>
    <x v="16"/>
    <s v="Honolulu"/>
    <x v="4"/>
    <n v="0.60000000000000009"/>
    <x v="41"/>
    <x v="200"/>
    <n v="240.00000000000006"/>
    <n v="0.2"/>
  </r>
  <r>
    <x v="2"/>
    <n v="1128299"/>
    <x v="105"/>
    <x v="2"/>
    <x v="16"/>
    <s v="Honolulu"/>
    <x v="5"/>
    <n v="0.75000000000000011"/>
    <x v="48"/>
    <x v="224"/>
    <n v="1265.6250000000002"/>
    <n v="0.45"/>
  </r>
  <r>
    <x v="2"/>
    <n v="1128299"/>
    <x v="106"/>
    <x v="2"/>
    <x v="16"/>
    <s v="Honolulu"/>
    <x v="0"/>
    <n v="0.6"/>
    <x v="31"/>
    <x v="425"/>
    <n v="1035"/>
    <n v="0.3"/>
  </r>
  <r>
    <x v="2"/>
    <n v="1128299"/>
    <x v="106"/>
    <x v="2"/>
    <x v="16"/>
    <s v="Honolulu"/>
    <x v="1"/>
    <n v="0.65"/>
    <x v="33"/>
    <x v="426"/>
    <n v="690.625"/>
    <n v="0.25"/>
  </r>
  <r>
    <x v="2"/>
    <n v="1128299"/>
    <x v="106"/>
    <x v="2"/>
    <x v="16"/>
    <s v="Honolulu"/>
    <x v="2"/>
    <n v="0.65"/>
    <x v="33"/>
    <x v="426"/>
    <n v="828.75"/>
    <n v="0.3"/>
  </r>
  <r>
    <x v="2"/>
    <n v="1128299"/>
    <x v="106"/>
    <x v="2"/>
    <x v="16"/>
    <s v="Honolulu"/>
    <x v="3"/>
    <n v="0.6"/>
    <x v="46"/>
    <x v="212"/>
    <n v="585"/>
    <n v="0.3"/>
  </r>
  <r>
    <x v="2"/>
    <n v="1128299"/>
    <x v="106"/>
    <x v="2"/>
    <x v="16"/>
    <s v="Honolulu"/>
    <x v="4"/>
    <n v="0.54999999999999993"/>
    <x v="38"/>
    <x v="427"/>
    <n v="247.49999999999997"/>
    <n v="0.2"/>
  </r>
  <r>
    <x v="2"/>
    <n v="1128299"/>
    <x v="106"/>
    <x v="2"/>
    <x v="16"/>
    <s v="Honolulu"/>
    <x v="5"/>
    <n v="0.7"/>
    <x v="31"/>
    <x v="428"/>
    <n v="1811.2499999999998"/>
    <n v="0.45"/>
  </r>
  <r>
    <x v="2"/>
    <n v="1128299"/>
    <x v="107"/>
    <x v="2"/>
    <x v="16"/>
    <s v="Honolulu"/>
    <x v="0"/>
    <n v="0.64999999999999991"/>
    <x v="6"/>
    <x v="429"/>
    <n v="1608.7499999999998"/>
    <n v="0.3"/>
  </r>
  <r>
    <x v="2"/>
    <n v="1128299"/>
    <x v="107"/>
    <x v="2"/>
    <x v="16"/>
    <s v="Honolulu"/>
    <x v="1"/>
    <n v="0.7"/>
    <x v="20"/>
    <x v="430"/>
    <n v="1225"/>
    <n v="0.25"/>
  </r>
  <r>
    <x v="2"/>
    <n v="1128299"/>
    <x v="107"/>
    <x v="2"/>
    <x v="16"/>
    <s v="Honolulu"/>
    <x v="2"/>
    <n v="0.85"/>
    <x v="20"/>
    <x v="307"/>
    <n v="1785"/>
    <n v="0.3"/>
  </r>
  <r>
    <x v="2"/>
    <n v="1128299"/>
    <x v="107"/>
    <x v="2"/>
    <x v="16"/>
    <s v="Honolulu"/>
    <x v="3"/>
    <n v="0.85"/>
    <x v="31"/>
    <x v="431"/>
    <n v="1466.25"/>
    <n v="0.3"/>
  </r>
  <r>
    <x v="2"/>
    <n v="1128299"/>
    <x v="107"/>
    <x v="2"/>
    <x v="16"/>
    <s v="Honolulu"/>
    <x v="4"/>
    <n v="0.95000000000000007"/>
    <x v="32"/>
    <x v="60"/>
    <n v="855"/>
    <n v="0.2"/>
  </r>
  <r>
    <x v="2"/>
    <n v="1128299"/>
    <x v="107"/>
    <x v="2"/>
    <x v="16"/>
    <s v="Honolulu"/>
    <x v="5"/>
    <n v="1.1000000000000001"/>
    <x v="30"/>
    <x v="432"/>
    <n v="3712.5"/>
    <n v="0.45"/>
  </r>
  <r>
    <x v="2"/>
    <n v="1128299"/>
    <x v="108"/>
    <x v="2"/>
    <x v="16"/>
    <s v="Honolulu"/>
    <x v="0"/>
    <n v="0.9"/>
    <x v="3"/>
    <x v="433"/>
    <n v="2430"/>
    <n v="0.3"/>
  </r>
  <r>
    <x v="2"/>
    <n v="1128299"/>
    <x v="108"/>
    <x v="2"/>
    <x v="16"/>
    <s v="Honolulu"/>
    <x v="1"/>
    <n v="0.95000000000000007"/>
    <x v="30"/>
    <x v="434"/>
    <n v="1781.2500000000002"/>
    <n v="0.25"/>
  </r>
  <r>
    <x v="2"/>
    <n v="1128299"/>
    <x v="108"/>
    <x v="2"/>
    <x v="16"/>
    <s v="Honolulu"/>
    <x v="2"/>
    <n v="0.95000000000000007"/>
    <x v="20"/>
    <x v="435"/>
    <n v="1995.0000000000002"/>
    <n v="0.3"/>
  </r>
  <r>
    <x v="2"/>
    <n v="1128299"/>
    <x v="108"/>
    <x v="2"/>
    <x v="16"/>
    <s v="Honolulu"/>
    <x v="3"/>
    <n v="0.9"/>
    <x v="25"/>
    <x v="4"/>
    <n v="1620"/>
    <n v="0.3"/>
  </r>
  <r>
    <x v="2"/>
    <n v="1128299"/>
    <x v="108"/>
    <x v="2"/>
    <x v="16"/>
    <s v="Honolulu"/>
    <x v="4"/>
    <n v="0.95000000000000007"/>
    <x v="26"/>
    <x v="436"/>
    <n v="1235"/>
    <n v="0.2"/>
  </r>
  <r>
    <x v="2"/>
    <n v="1128299"/>
    <x v="108"/>
    <x v="2"/>
    <x v="16"/>
    <s v="Honolulu"/>
    <x v="5"/>
    <n v="1.1000000000000001"/>
    <x v="26"/>
    <x v="437"/>
    <n v="3217.5000000000005"/>
    <n v="0.45"/>
  </r>
  <r>
    <x v="2"/>
    <n v="1128299"/>
    <x v="109"/>
    <x v="2"/>
    <x v="16"/>
    <s v="Honolulu"/>
    <x v="0"/>
    <n v="0.95000000000000007"/>
    <x v="2"/>
    <x v="438"/>
    <n v="2422.5"/>
    <n v="0.3"/>
  </r>
  <r>
    <x v="2"/>
    <n v="1128299"/>
    <x v="109"/>
    <x v="2"/>
    <x v="16"/>
    <s v="Honolulu"/>
    <x v="1"/>
    <n v="0.85000000000000009"/>
    <x v="6"/>
    <x v="439"/>
    <n v="1753.1250000000002"/>
    <n v="0.25"/>
  </r>
  <r>
    <x v="2"/>
    <n v="1128299"/>
    <x v="109"/>
    <x v="2"/>
    <x v="16"/>
    <s v="Honolulu"/>
    <x v="2"/>
    <n v="0.8"/>
    <x v="20"/>
    <x v="86"/>
    <n v="1680"/>
    <n v="0.3"/>
  </r>
  <r>
    <x v="2"/>
    <n v="1128299"/>
    <x v="109"/>
    <x v="2"/>
    <x v="16"/>
    <s v="Honolulu"/>
    <x v="3"/>
    <n v="0.8"/>
    <x v="34"/>
    <x v="7"/>
    <n v="1140"/>
    <n v="0.3"/>
  </r>
  <r>
    <x v="2"/>
    <n v="1128299"/>
    <x v="109"/>
    <x v="2"/>
    <x v="16"/>
    <s v="Honolulu"/>
    <x v="4"/>
    <n v="0.79999999999999993"/>
    <x v="34"/>
    <x v="440"/>
    <n v="760"/>
    <n v="0.2"/>
  </r>
  <r>
    <x v="2"/>
    <n v="1128299"/>
    <x v="109"/>
    <x v="2"/>
    <x v="16"/>
    <s v="Honolulu"/>
    <x v="5"/>
    <n v="0.85"/>
    <x v="49"/>
    <x v="141"/>
    <n v="1147.5"/>
    <n v="0.45"/>
  </r>
  <r>
    <x v="2"/>
    <n v="1128299"/>
    <x v="110"/>
    <x v="2"/>
    <x v="16"/>
    <s v="Honolulu"/>
    <x v="0"/>
    <n v="0.60000000000000009"/>
    <x v="24"/>
    <x v="252"/>
    <n v="900.00000000000011"/>
    <n v="0.3"/>
  </r>
  <r>
    <x v="2"/>
    <n v="1128299"/>
    <x v="110"/>
    <x v="2"/>
    <x v="16"/>
    <s v="Honolulu"/>
    <x v="1"/>
    <n v="0.65000000000000013"/>
    <x v="24"/>
    <x v="259"/>
    <n v="812.50000000000011"/>
    <n v="0.25"/>
  </r>
  <r>
    <x v="2"/>
    <n v="1128299"/>
    <x v="110"/>
    <x v="2"/>
    <x v="16"/>
    <s v="Honolulu"/>
    <x v="2"/>
    <n v="0.60000000000000009"/>
    <x v="49"/>
    <x v="166"/>
    <n v="540"/>
    <n v="0.3"/>
  </r>
  <r>
    <x v="2"/>
    <n v="1128299"/>
    <x v="110"/>
    <x v="2"/>
    <x v="16"/>
    <s v="Honolulu"/>
    <x v="3"/>
    <n v="0.60000000000000009"/>
    <x v="44"/>
    <x v="192"/>
    <n v="450.00000000000006"/>
    <n v="0.3"/>
  </r>
  <r>
    <x v="2"/>
    <n v="1128299"/>
    <x v="110"/>
    <x v="2"/>
    <x v="16"/>
    <s v="Honolulu"/>
    <x v="4"/>
    <n v="0.70000000000000007"/>
    <x v="35"/>
    <x v="136"/>
    <n v="385.00000000000006"/>
    <n v="0.2"/>
  </r>
  <r>
    <x v="2"/>
    <n v="1128299"/>
    <x v="110"/>
    <x v="2"/>
    <x v="16"/>
    <s v="Honolulu"/>
    <x v="5"/>
    <n v="0.54999999999999993"/>
    <x v="49"/>
    <x v="209"/>
    <n v="742.49999999999989"/>
    <n v="0.45"/>
  </r>
  <r>
    <x v="2"/>
    <n v="1128299"/>
    <x v="111"/>
    <x v="2"/>
    <x v="16"/>
    <s v="Honolulu"/>
    <x v="0"/>
    <n v="0.5"/>
    <x v="47"/>
    <x v="47"/>
    <n v="600"/>
    <n v="0.3"/>
  </r>
  <r>
    <x v="2"/>
    <n v="1128299"/>
    <x v="111"/>
    <x v="2"/>
    <x v="16"/>
    <s v="Honolulu"/>
    <x v="1"/>
    <n v="0.65000000000000013"/>
    <x v="31"/>
    <x v="226"/>
    <n v="934.37500000000023"/>
    <n v="0.25"/>
  </r>
  <r>
    <x v="2"/>
    <n v="1128299"/>
    <x v="111"/>
    <x v="2"/>
    <x v="16"/>
    <s v="Honolulu"/>
    <x v="2"/>
    <n v="0.60000000000000009"/>
    <x v="47"/>
    <x v="218"/>
    <n v="720.00000000000011"/>
    <n v="0.3"/>
  </r>
  <r>
    <x v="2"/>
    <n v="1128299"/>
    <x v="111"/>
    <x v="2"/>
    <x v="16"/>
    <s v="Honolulu"/>
    <x v="3"/>
    <n v="0.55000000000000004"/>
    <x v="48"/>
    <x v="138"/>
    <n v="618.75"/>
    <n v="0.3"/>
  </r>
  <r>
    <x v="2"/>
    <n v="1128299"/>
    <x v="111"/>
    <x v="2"/>
    <x v="16"/>
    <s v="Honolulu"/>
    <x v="4"/>
    <n v="0.65"/>
    <x v="45"/>
    <x v="154"/>
    <n v="455"/>
    <n v="0.2"/>
  </r>
  <r>
    <x v="2"/>
    <n v="1128299"/>
    <x v="111"/>
    <x v="2"/>
    <x v="16"/>
    <s v="Honolulu"/>
    <x v="5"/>
    <n v="0.70000000000000007"/>
    <x v="47"/>
    <x v="219"/>
    <n v="1260.0000000000002"/>
    <n v="0.45"/>
  </r>
  <r>
    <x v="2"/>
    <n v="1128299"/>
    <x v="112"/>
    <x v="2"/>
    <x v="16"/>
    <s v="Honolulu"/>
    <x v="0"/>
    <n v="0.55000000000000004"/>
    <x v="23"/>
    <x v="337"/>
    <n v="1031.25"/>
    <n v="0.3"/>
  </r>
  <r>
    <x v="2"/>
    <n v="1128299"/>
    <x v="112"/>
    <x v="2"/>
    <x v="16"/>
    <s v="Honolulu"/>
    <x v="1"/>
    <n v="0.60000000000000009"/>
    <x v="20"/>
    <x v="249"/>
    <n v="1050.0000000000002"/>
    <n v="0.25"/>
  </r>
  <r>
    <x v="2"/>
    <n v="1128299"/>
    <x v="112"/>
    <x v="2"/>
    <x v="16"/>
    <s v="Honolulu"/>
    <x v="2"/>
    <n v="0.55000000000000004"/>
    <x v="28"/>
    <x v="170"/>
    <n v="866.25000000000011"/>
    <n v="0.3"/>
  </r>
  <r>
    <x v="2"/>
    <n v="1128299"/>
    <x v="112"/>
    <x v="2"/>
    <x v="16"/>
    <s v="Honolulu"/>
    <x v="3"/>
    <n v="0.65000000000000013"/>
    <x v="24"/>
    <x v="259"/>
    <n v="975.00000000000011"/>
    <n v="0.3"/>
  </r>
  <r>
    <x v="2"/>
    <n v="1128299"/>
    <x v="112"/>
    <x v="2"/>
    <x v="16"/>
    <s v="Honolulu"/>
    <x v="4"/>
    <n v="0.85000000000000009"/>
    <x v="34"/>
    <x v="441"/>
    <n v="807.50000000000011"/>
    <n v="0.2"/>
  </r>
  <r>
    <x v="2"/>
    <n v="1128299"/>
    <x v="112"/>
    <x v="2"/>
    <x v="16"/>
    <s v="Honolulu"/>
    <x v="5"/>
    <n v="0.90000000000000013"/>
    <x v="25"/>
    <x v="296"/>
    <n v="2430.0000000000005"/>
    <n v="0.45"/>
  </r>
  <r>
    <x v="2"/>
    <n v="1128299"/>
    <x v="113"/>
    <x v="2"/>
    <x v="16"/>
    <s v="Honolulu"/>
    <x v="0"/>
    <n v="0.75000000000000011"/>
    <x v="9"/>
    <x v="272"/>
    <n v="1800.0000000000002"/>
    <n v="0.3"/>
  </r>
  <r>
    <x v="2"/>
    <n v="1128299"/>
    <x v="113"/>
    <x v="2"/>
    <x v="16"/>
    <s v="Honolulu"/>
    <x v="1"/>
    <n v="0.8500000000000002"/>
    <x v="9"/>
    <x v="442"/>
    <n v="1700.0000000000005"/>
    <n v="0.25"/>
  </r>
  <r>
    <x v="2"/>
    <n v="1128299"/>
    <x v="113"/>
    <x v="2"/>
    <x v="16"/>
    <s v="Honolulu"/>
    <x v="2"/>
    <n v="0.80000000000000016"/>
    <x v="25"/>
    <x v="443"/>
    <n v="1440.0000000000002"/>
    <n v="0.3"/>
  </r>
  <r>
    <x v="2"/>
    <n v="1128299"/>
    <x v="113"/>
    <x v="2"/>
    <x v="16"/>
    <s v="Honolulu"/>
    <x v="3"/>
    <n v="0.80000000000000016"/>
    <x v="25"/>
    <x v="443"/>
    <n v="1440.0000000000002"/>
    <n v="0.3"/>
  </r>
  <r>
    <x v="2"/>
    <n v="1128299"/>
    <x v="113"/>
    <x v="2"/>
    <x v="16"/>
    <s v="Honolulu"/>
    <x v="4"/>
    <n v="0.90000000000000013"/>
    <x v="28"/>
    <x v="444"/>
    <n v="945.00000000000023"/>
    <n v="0.2"/>
  </r>
  <r>
    <x v="2"/>
    <n v="1128299"/>
    <x v="113"/>
    <x v="2"/>
    <x v="16"/>
    <s v="Honolulu"/>
    <x v="5"/>
    <n v="0.95000000000000018"/>
    <x v="23"/>
    <x v="445"/>
    <n v="2671.8750000000005"/>
    <n v="0.45"/>
  </r>
  <r>
    <x v="0"/>
    <n v="1185732"/>
    <x v="78"/>
    <x v="4"/>
    <x v="8"/>
    <s v="Orlando"/>
    <x v="0"/>
    <n v="0.45"/>
    <x v="2"/>
    <x v="3"/>
    <n v="1721.25"/>
    <n v="0.45"/>
  </r>
  <r>
    <x v="0"/>
    <n v="1185732"/>
    <x v="78"/>
    <x v="4"/>
    <x v="8"/>
    <s v="Orlando"/>
    <x v="1"/>
    <n v="0.45"/>
    <x v="26"/>
    <x v="62"/>
    <n v="1023.7499999999999"/>
    <n v="0.35"/>
  </r>
  <r>
    <x v="0"/>
    <n v="1185732"/>
    <x v="78"/>
    <x v="4"/>
    <x v="8"/>
    <s v="Orlando"/>
    <x v="2"/>
    <n v="0.35000000000000003"/>
    <x v="26"/>
    <x v="154"/>
    <n v="568.75"/>
    <n v="0.25"/>
  </r>
  <r>
    <x v="0"/>
    <n v="1185732"/>
    <x v="78"/>
    <x v="4"/>
    <x v="8"/>
    <s v="Orlando"/>
    <x v="3"/>
    <n v="0.39999999999999997"/>
    <x v="24"/>
    <x v="236"/>
    <n v="599.99999999999989"/>
    <n v="0.3"/>
  </r>
  <r>
    <x v="0"/>
    <n v="1185732"/>
    <x v="78"/>
    <x v="4"/>
    <x v="8"/>
    <s v="Orlando"/>
    <x v="4"/>
    <n v="0.55000000000000004"/>
    <x v="21"/>
    <x v="446"/>
    <n v="1058.75"/>
    <n v="0.35"/>
  </r>
  <r>
    <x v="0"/>
    <n v="1185732"/>
    <x v="78"/>
    <x v="4"/>
    <x v="8"/>
    <s v="Orlando"/>
    <x v="5"/>
    <n v="0.45"/>
    <x v="26"/>
    <x v="62"/>
    <n v="1462.5"/>
    <n v="0.5"/>
  </r>
  <r>
    <x v="0"/>
    <n v="1185732"/>
    <x v="79"/>
    <x v="4"/>
    <x v="8"/>
    <s v="Orlando"/>
    <x v="0"/>
    <n v="0.45"/>
    <x v="3"/>
    <x v="72"/>
    <n v="1822.5"/>
    <n v="0.45"/>
  </r>
  <r>
    <x v="0"/>
    <n v="1185732"/>
    <x v="79"/>
    <x v="4"/>
    <x v="8"/>
    <s v="Orlando"/>
    <x v="1"/>
    <n v="0.45"/>
    <x v="21"/>
    <x v="111"/>
    <n v="866.25"/>
    <n v="0.35"/>
  </r>
  <r>
    <x v="0"/>
    <n v="1185732"/>
    <x v="79"/>
    <x v="4"/>
    <x v="8"/>
    <s v="Orlando"/>
    <x v="2"/>
    <n v="0.35000000000000003"/>
    <x v="25"/>
    <x v="193"/>
    <n v="525"/>
    <n v="0.25"/>
  </r>
  <r>
    <x v="0"/>
    <n v="1185732"/>
    <x v="79"/>
    <x v="4"/>
    <x v="8"/>
    <s v="Orlando"/>
    <x v="3"/>
    <n v="0.39999999999999997"/>
    <x v="34"/>
    <x v="447"/>
    <n v="569.99999999999989"/>
    <n v="0.3"/>
  </r>
  <r>
    <x v="0"/>
    <n v="1185732"/>
    <x v="79"/>
    <x v="4"/>
    <x v="8"/>
    <s v="Orlando"/>
    <x v="4"/>
    <n v="0.55000000000000004"/>
    <x v="21"/>
    <x v="446"/>
    <n v="1058.75"/>
    <n v="0.35"/>
  </r>
  <r>
    <x v="0"/>
    <n v="1185732"/>
    <x v="79"/>
    <x v="4"/>
    <x v="8"/>
    <s v="Orlando"/>
    <x v="5"/>
    <n v="0.45"/>
    <x v="26"/>
    <x v="62"/>
    <n v="1462.5"/>
    <n v="0.5"/>
  </r>
  <r>
    <x v="0"/>
    <n v="1185732"/>
    <x v="80"/>
    <x v="4"/>
    <x v="8"/>
    <s v="Orlando"/>
    <x v="0"/>
    <n v="0.45"/>
    <x v="62"/>
    <x v="448"/>
    <n v="1761.75"/>
    <n v="0.45"/>
  </r>
  <r>
    <x v="0"/>
    <n v="1185732"/>
    <x v="80"/>
    <x v="4"/>
    <x v="8"/>
    <s v="Orlando"/>
    <x v="1"/>
    <n v="0.45"/>
    <x v="21"/>
    <x v="111"/>
    <n v="866.25"/>
    <n v="0.35"/>
  </r>
  <r>
    <x v="0"/>
    <n v="1185732"/>
    <x v="80"/>
    <x v="4"/>
    <x v="8"/>
    <s v="Orlando"/>
    <x v="2"/>
    <n v="0.35000000000000003"/>
    <x v="31"/>
    <x v="354"/>
    <n v="503.12500000000006"/>
    <n v="0.25"/>
  </r>
  <r>
    <x v="0"/>
    <n v="1185732"/>
    <x v="80"/>
    <x v="4"/>
    <x v="8"/>
    <s v="Orlando"/>
    <x v="3"/>
    <n v="0.39999999999999997"/>
    <x v="33"/>
    <x v="449"/>
    <n v="509.99999999999989"/>
    <n v="0.3"/>
  </r>
  <r>
    <x v="0"/>
    <n v="1185732"/>
    <x v="80"/>
    <x v="4"/>
    <x v="8"/>
    <s v="Orlando"/>
    <x v="4"/>
    <n v="0.55000000000000004"/>
    <x v="34"/>
    <x v="356"/>
    <n v="914.37499999999989"/>
    <n v="0.35"/>
  </r>
  <r>
    <x v="0"/>
    <n v="1185732"/>
    <x v="80"/>
    <x v="4"/>
    <x v="8"/>
    <s v="Orlando"/>
    <x v="5"/>
    <n v="0.45"/>
    <x v="31"/>
    <x v="70"/>
    <n v="1293.75"/>
    <n v="0.5"/>
  </r>
  <r>
    <x v="0"/>
    <n v="1185732"/>
    <x v="81"/>
    <x v="4"/>
    <x v="8"/>
    <s v="Orlando"/>
    <x v="0"/>
    <n v="0.45"/>
    <x v="6"/>
    <x v="8"/>
    <n v="1670.625"/>
    <n v="0.45"/>
  </r>
  <r>
    <x v="0"/>
    <n v="1185732"/>
    <x v="81"/>
    <x v="4"/>
    <x v="8"/>
    <s v="Orlando"/>
    <x v="1"/>
    <n v="0.45"/>
    <x v="28"/>
    <x v="45"/>
    <n v="826.875"/>
    <n v="0.35"/>
  </r>
  <r>
    <x v="0"/>
    <n v="1185732"/>
    <x v="81"/>
    <x v="4"/>
    <x v="8"/>
    <s v="Orlando"/>
    <x v="2"/>
    <n v="0.35000000000000003"/>
    <x v="28"/>
    <x v="450"/>
    <n v="459.37500000000006"/>
    <n v="0.25"/>
  </r>
  <r>
    <x v="0"/>
    <n v="1185732"/>
    <x v="81"/>
    <x v="4"/>
    <x v="8"/>
    <s v="Orlando"/>
    <x v="3"/>
    <n v="0.39999999999999997"/>
    <x v="32"/>
    <x v="451"/>
    <n v="539.99999999999989"/>
    <n v="0.3"/>
  </r>
  <r>
    <x v="0"/>
    <n v="1185732"/>
    <x v="81"/>
    <x v="4"/>
    <x v="8"/>
    <s v="Orlando"/>
    <x v="4"/>
    <n v="0.55000000000000004"/>
    <x v="34"/>
    <x v="356"/>
    <n v="914.37499999999989"/>
    <n v="0.35"/>
  </r>
  <r>
    <x v="0"/>
    <n v="1185732"/>
    <x v="81"/>
    <x v="4"/>
    <x v="8"/>
    <s v="Orlando"/>
    <x v="5"/>
    <n v="0.45"/>
    <x v="25"/>
    <x v="52"/>
    <n v="1350"/>
    <n v="0.5"/>
  </r>
  <r>
    <x v="0"/>
    <n v="1185732"/>
    <x v="82"/>
    <x v="4"/>
    <x v="8"/>
    <s v="Orlando"/>
    <x v="0"/>
    <n v="0.55000000000000004"/>
    <x v="62"/>
    <x v="452"/>
    <n v="2153.25"/>
    <n v="0.45"/>
  </r>
  <r>
    <x v="0"/>
    <n v="1185732"/>
    <x v="82"/>
    <x v="4"/>
    <x v="8"/>
    <s v="Orlando"/>
    <x v="1"/>
    <n v="0.55000000000000004"/>
    <x v="31"/>
    <x v="76"/>
    <n v="1106.875"/>
    <n v="0.35"/>
  </r>
  <r>
    <x v="0"/>
    <n v="1185732"/>
    <x v="82"/>
    <x v="4"/>
    <x v="8"/>
    <s v="Orlando"/>
    <x v="2"/>
    <n v="0.5"/>
    <x v="21"/>
    <x v="80"/>
    <n v="687.5"/>
    <n v="0.25"/>
  </r>
  <r>
    <x v="0"/>
    <n v="1185732"/>
    <x v="82"/>
    <x v="4"/>
    <x v="8"/>
    <s v="Orlando"/>
    <x v="3"/>
    <n v="0.5"/>
    <x v="24"/>
    <x v="54"/>
    <n v="750"/>
    <n v="0.3"/>
  </r>
  <r>
    <x v="0"/>
    <n v="1185732"/>
    <x v="82"/>
    <x v="4"/>
    <x v="8"/>
    <s v="Orlando"/>
    <x v="4"/>
    <n v="0.6"/>
    <x v="28"/>
    <x v="40"/>
    <n v="1102.5"/>
    <n v="0.35"/>
  </r>
  <r>
    <x v="0"/>
    <n v="1185732"/>
    <x v="82"/>
    <x v="4"/>
    <x v="8"/>
    <s v="Orlando"/>
    <x v="5"/>
    <n v="0.65"/>
    <x v="23"/>
    <x v="113"/>
    <n v="2031.25"/>
    <n v="0.5"/>
  </r>
  <r>
    <x v="0"/>
    <n v="1185732"/>
    <x v="83"/>
    <x v="4"/>
    <x v="8"/>
    <s v="Orlando"/>
    <x v="0"/>
    <n v="0.6"/>
    <x v="10"/>
    <x v="18"/>
    <n v="2362.5"/>
    <n v="0.45"/>
  </r>
  <r>
    <x v="0"/>
    <n v="1185732"/>
    <x v="83"/>
    <x v="4"/>
    <x v="8"/>
    <s v="Orlando"/>
    <x v="1"/>
    <n v="0.55000000000000004"/>
    <x v="23"/>
    <x v="337"/>
    <n v="1203.125"/>
    <n v="0.35"/>
  </r>
  <r>
    <x v="0"/>
    <n v="1185732"/>
    <x v="83"/>
    <x v="4"/>
    <x v="8"/>
    <s v="Orlando"/>
    <x v="2"/>
    <n v="0.5"/>
    <x v="25"/>
    <x v="61"/>
    <n v="750"/>
    <n v="0.25"/>
  </r>
  <r>
    <x v="0"/>
    <n v="1185732"/>
    <x v="83"/>
    <x v="4"/>
    <x v="8"/>
    <s v="Orlando"/>
    <x v="3"/>
    <n v="0.5"/>
    <x v="31"/>
    <x v="79"/>
    <n v="862.5"/>
    <n v="0.3"/>
  </r>
  <r>
    <x v="0"/>
    <n v="1185732"/>
    <x v="83"/>
    <x v="4"/>
    <x v="8"/>
    <s v="Orlando"/>
    <x v="4"/>
    <n v="0.65"/>
    <x v="31"/>
    <x v="90"/>
    <n v="1308.125"/>
    <n v="0.35"/>
  </r>
  <r>
    <x v="0"/>
    <n v="1185732"/>
    <x v="83"/>
    <x v="4"/>
    <x v="8"/>
    <s v="Orlando"/>
    <x v="5"/>
    <n v="0.70000000000000007"/>
    <x v="27"/>
    <x v="246"/>
    <n v="2537.5000000000005"/>
    <n v="0.5"/>
  </r>
  <r>
    <x v="0"/>
    <n v="1185732"/>
    <x v="84"/>
    <x v="4"/>
    <x v="8"/>
    <s v="Orlando"/>
    <x v="0"/>
    <n v="0.65"/>
    <x v="5"/>
    <x v="436"/>
    <n v="2778.75"/>
    <n v="0.45"/>
  </r>
  <r>
    <x v="0"/>
    <n v="1185732"/>
    <x v="84"/>
    <x v="4"/>
    <x v="8"/>
    <s v="Orlando"/>
    <x v="1"/>
    <n v="0.60000000000000009"/>
    <x v="20"/>
    <x v="249"/>
    <n v="1470.0000000000002"/>
    <n v="0.35"/>
  </r>
  <r>
    <x v="0"/>
    <n v="1185732"/>
    <x v="84"/>
    <x v="4"/>
    <x v="8"/>
    <s v="Orlando"/>
    <x v="2"/>
    <n v="0.55000000000000004"/>
    <x v="23"/>
    <x v="337"/>
    <n v="859.37500000000011"/>
    <n v="0.25"/>
  </r>
  <r>
    <x v="0"/>
    <n v="1185732"/>
    <x v="84"/>
    <x v="4"/>
    <x v="8"/>
    <s v="Orlando"/>
    <x v="3"/>
    <n v="0.55000000000000004"/>
    <x v="31"/>
    <x v="76"/>
    <n v="948.75000000000011"/>
    <n v="0.3"/>
  </r>
  <r>
    <x v="0"/>
    <n v="1185732"/>
    <x v="84"/>
    <x v="4"/>
    <x v="8"/>
    <s v="Orlando"/>
    <x v="4"/>
    <n v="0.65"/>
    <x v="25"/>
    <x v="87"/>
    <n v="1365"/>
    <n v="0.35"/>
  </r>
  <r>
    <x v="0"/>
    <n v="1185732"/>
    <x v="84"/>
    <x v="4"/>
    <x v="8"/>
    <s v="Orlando"/>
    <x v="5"/>
    <n v="0.70000000000000007"/>
    <x v="29"/>
    <x v="102"/>
    <n v="2712.5000000000005"/>
    <n v="0.5"/>
  </r>
  <r>
    <x v="0"/>
    <n v="1185732"/>
    <x v="85"/>
    <x v="4"/>
    <x v="8"/>
    <s v="Orlando"/>
    <x v="0"/>
    <n v="0.65"/>
    <x v="8"/>
    <x v="453"/>
    <n v="2705.625"/>
    <n v="0.45"/>
  </r>
  <r>
    <x v="0"/>
    <n v="1185732"/>
    <x v="85"/>
    <x v="4"/>
    <x v="8"/>
    <s v="Orlando"/>
    <x v="1"/>
    <n v="0.60000000000000009"/>
    <x v="20"/>
    <x v="249"/>
    <n v="1470.0000000000002"/>
    <n v="0.35"/>
  </r>
  <r>
    <x v="0"/>
    <n v="1185732"/>
    <x v="85"/>
    <x v="4"/>
    <x v="8"/>
    <s v="Orlando"/>
    <x v="2"/>
    <n v="0.55000000000000004"/>
    <x v="23"/>
    <x v="337"/>
    <n v="859.37500000000011"/>
    <n v="0.25"/>
  </r>
  <r>
    <x v="0"/>
    <n v="1185732"/>
    <x v="85"/>
    <x v="4"/>
    <x v="8"/>
    <s v="Orlando"/>
    <x v="3"/>
    <n v="0.45"/>
    <x v="31"/>
    <x v="70"/>
    <n v="776.25"/>
    <n v="0.3"/>
  </r>
  <r>
    <x v="0"/>
    <n v="1185732"/>
    <x v="85"/>
    <x v="4"/>
    <x v="8"/>
    <s v="Orlando"/>
    <x v="4"/>
    <n v="0.55000000000000004"/>
    <x v="21"/>
    <x v="446"/>
    <n v="1058.75"/>
    <n v="0.35"/>
  </r>
  <r>
    <x v="0"/>
    <n v="1185732"/>
    <x v="85"/>
    <x v="4"/>
    <x v="8"/>
    <s v="Orlando"/>
    <x v="5"/>
    <n v="0.60000000000000009"/>
    <x v="27"/>
    <x v="454"/>
    <n v="2175.0000000000005"/>
    <n v="0.5"/>
  </r>
  <r>
    <x v="0"/>
    <n v="1185732"/>
    <x v="86"/>
    <x v="4"/>
    <x v="8"/>
    <s v="Orlando"/>
    <x v="0"/>
    <n v="0.55000000000000004"/>
    <x v="2"/>
    <x v="68"/>
    <n v="2103.75"/>
    <n v="0.45"/>
  </r>
  <r>
    <x v="0"/>
    <n v="1185732"/>
    <x v="86"/>
    <x v="4"/>
    <x v="8"/>
    <s v="Orlando"/>
    <x v="1"/>
    <n v="0.50000000000000011"/>
    <x v="26"/>
    <x v="455"/>
    <n v="1137.5000000000002"/>
    <n v="0.35"/>
  </r>
  <r>
    <x v="0"/>
    <n v="1185732"/>
    <x v="86"/>
    <x v="4"/>
    <x v="8"/>
    <s v="Orlando"/>
    <x v="2"/>
    <n v="0.45"/>
    <x v="21"/>
    <x v="111"/>
    <n v="618.75"/>
    <n v="0.25"/>
  </r>
  <r>
    <x v="0"/>
    <n v="1185732"/>
    <x v="86"/>
    <x v="4"/>
    <x v="8"/>
    <s v="Orlando"/>
    <x v="3"/>
    <n v="0.45"/>
    <x v="28"/>
    <x v="45"/>
    <n v="708.75"/>
    <n v="0.3"/>
  </r>
  <r>
    <x v="0"/>
    <n v="1185732"/>
    <x v="86"/>
    <x v="4"/>
    <x v="8"/>
    <s v="Orlando"/>
    <x v="4"/>
    <n v="0.55000000000000004"/>
    <x v="28"/>
    <x v="170"/>
    <n v="1010.6250000000001"/>
    <n v="0.35"/>
  </r>
  <r>
    <x v="0"/>
    <n v="1185732"/>
    <x v="86"/>
    <x v="4"/>
    <x v="8"/>
    <s v="Orlando"/>
    <x v="5"/>
    <n v="0.60000000000000009"/>
    <x v="23"/>
    <x v="232"/>
    <n v="1875.0000000000002"/>
    <n v="0.5"/>
  </r>
  <r>
    <x v="0"/>
    <n v="1185732"/>
    <x v="87"/>
    <x v="4"/>
    <x v="8"/>
    <s v="Orlando"/>
    <x v="0"/>
    <n v="0.60000000000000009"/>
    <x v="9"/>
    <x v="443"/>
    <n v="2160.0000000000005"/>
    <n v="0.45"/>
  </r>
  <r>
    <x v="0"/>
    <n v="1185732"/>
    <x v="87"/>
    <x v="4"/>
    <x v="8"/>
    <s v="Orlando"/>
    <x v="1"/>
    <n v="0.50000000000000011"/>
    <x v="23"/>
    <x v="456"/>
    <n v="1093.7500000000002"/>
    <n v="0.35"/>
  </r>
  <r>
    <x v="0"/>
    <n v="1185732"/>
    <x v="87"/>
    <x v="4"/>
    <x v="8"/>
    <s v="Orlando"/>
    <x v="2"/>
    <n v="0.50000000000000011"/>
    <x v="28"/>
    <x v="195"/>
    <n v="656.25000000000011"/>
    <n v="0.25"/>
  </r>
  <r>
    <x v="0"/>
    <n v="1185732"/>
    <x v="87"/>
    <x v="4"/>
    <x v="8"/>
    <s v="Orlando"/>
    <x v="3"/>
    <n v="0.50000000000000011"/>
    <x v="24"/>
    <x v="457"/>
    <n v="750.00000000000011"/>
    <n v="0.3"/>
  </r>
  <r>
    <x v="0"/>
    <n v="1185732"/>
    <x v="87"/>
    <x v="4"/>
    <x v="8"/>
    <s v="Orlando"/>
    <x v="4"/>
    <n v="0.60000000000000009"/>
    <x v="24"/>
    <x v="252"/>
    <n v="1050"/>
    <n v="0.35"/>
  </r>
  <r>
    <x v="0"/>
    <n v="1185732"/>
    <x v="87"/>
    <x v="4"/>
    <x v="8"/>
    <s v="Orlando"/>
    <x v="5"/>
    <n v="0.65"/>
    <x v="23"/>
    <x v="113"/>
    <n v="2031.25"/>
    <n v="0.5"/>
  </r>
  <r>
    <x v="0"/>
    <n v="1185732"/>
    <x v="88"/>
    <x v="4"/>
    <x v="8"/>
    <s v="Orlando"/>
    <x v="0"/>
    <n v="0.60000000000000009"/>
    <x v="29"/>
    <x v="458"/>
    <n v="2092.5000000000005"/>
    <n v="0.45"/>
  </r>
  <r>
    <x v="0"/>
    <n v="1185732"/>
    <x v="88"/>
    <x v="4"/>
    <x v="8"/>
    <s v="Orlando"/>
    <x v="1"/>
    <n v="0.50000000000000011"/>
    <x v="25"/>
    <x v="252"/>
    <n v="1050"/>
    <n v="0.35"/>
  </r>
  <r>
    <x v="0"/>
    <n v="1185732"/>
    <x v="88"/>
    <x v="4"/>
    <x v="8"/>
    <s v="Orlando"/>
    <x v="2"/>
    <n v="0.50000000000000011"/>
    <x v="63"/>
    <x v="459"/>
    <n v="681.25000000000011"/>
    <n v="0.25"/>
  </r>
  <r>
    <x v="0"/>
    <n v="1185732"/>
    <x v="88"/>
    <x v="4"/>
    <x v="8"/>
    <s v="Orlando"/>
    <x v="3"/>
    <n v="0.50000000000000011"/>
    <x v="31"/>
    <x v="460"/>
    <n v="862.50000000000011"/>
    <n v="0.3"/>
  </r>
  <r>
    <x v="0"/>
    <n v="1185732"/>
    <x v="88"/>
    <x v="4"/>
    <x v="8"/>
    <s v="Orlando"/>
    <x v="4"/>
    <n v="0.65"/>
    <x v="21"/>
    <x v="88"/>
    <n v="1251.25"/>
    <n v="0.35"/>
  </r>
  <r>
    <x v="0"/>
    <n v="1185732"/>
    <x v="88"/>
    <x v="4"/>
    <x v="8"/>
    <s v="Orlando"/>
    <x v="5"/>
    <n v="0.7"/>
    <x v="26"/>
    <x v="109"/>
    <n v="2275"/>
    <n v="0.5"/>
  </r>
  <r>
    <x v="0"/>
    <n v="1185732"/>
    <x v="89"/>
    <x v="4"/>
    <x v="8"/>
    <s v="Orlando"/>
    <x v="0"/>
    <n v="0.65"/>
    <x v="10"/>
    <x v="31"/>
    <n v="2559.375"/>
    <n v="0.45"/>
  </r>
  <r>
    <x v="0"/>
    <n v="1185732"/>
    <x v="89"/>
    <x v="4"/>
    <x v="8"/>
    <s v="Orlando"/>
    <x v="1"/>
    <n v="0.55000000000000004"/>
    <x v="22"/>
    <x v="105"/>
    <n v="1299.375"/>
    <n v="0.35"/>
  </r>
  <r>
    <x v="0"/>
    <n v="1185732"/>
    <x v="89"/>
    <x v="4"/>
    <x v="8"/>
    <s v="Orlando"/>
    <x v="2"/>
    <n v="0.55000000000000004"/>
    <x v="23"/>
    <x v="337"/>
    <n v="859.37500000000011"/>
    <n v="0.25"/>
  </r>
  <r>
    <x v="0"/>
    <n v="1185732"/>
    <x v="89"/>
    <x v="4"/>
    <x v="8"/>
    <s v="Orlando"/>
    <x v="3"/>
    <n v="0.55000000000000004"/>
    <x v="31"/>
    <x v="76"/>
    <n v="948.75000000000011"/>
    <n v="0.3"/>
  </r>
  <r>
    <x v="0"/>
    <n v="1185732"/>
    <x v="89"/>
    <x v="4"/>
    <x v="8"/>
    <s v="Orlando"/>
    <x v="4"/>
    <n v="0.65"/>
    <x v="31"/>
    <x v="90"/>
    <n v="1308.125"/>
    <n v="0.35"/>
  </r>
  <r>
    <x v="0"/>
    <n v="1185732"/>
    <x v="89"/>
    <x v="4"/>
    <x v="8"/>
    <s v="Orlando"/>
    <x v="5"/>
    <n v="0.7"/>
    <x v="22"/>
    <x v="176"/>
    <n v="2362.5"/>
    <n v="0.5"/>
  </r>
  <r>
    <x v="0"/>
    <n v="1185732"/>
    <x v="0"/>
    <x v="0"/>
    <x v="0"/>
    <s v="Albany"/>
    <x v="0"/>
    <n v="0.4"/>
    <x v="9"/>
    <x v="55"/>
    <n v="1600"/>
    <n v="0.5"/>
  </r>
  <r>
    <x v="0"/>
    <n v="1185732"/>
    <x v="0"/>
    <x v="0"/>
    <x v="0"/>
    <s v="Albany"/>
    <x v="1"/>
    <n v="0.4"/>
    <x v="25"/>
    <x v="50"/>
    <n v="720"/>
    <n v="0.3"/>
  </r>
  <r>
    <x v="0"/>
    <n v="1185732"/>
    <x v="0"/>
    <x v="0"/>
    <x v="0"/>
    <s v="Albany"/>
    <x v="2"/>
    <n v="0.30000000000000004"/>
    <x v="25"/>
    <x v="166"/>
    <n v="630"/>
    <n v="0.35"/>
  </r>
  <r>
    <x v="0"/>
    <n v="1185732"/>
    <x v="0"/>
    <x v="0"/>
    <x v="0"/>
    <s v="Albany"/>
    <x v="3"/>
    <n v="0.35"/>
    <x v="32"/>
    <x v="151"/>
    <n v="551.25"/>
    <n v="0.35"/>
  </r>
  <r>
    <x v="0"/>
    <n v="1185732"/>
    <x v="0"/>
    <x v="0"/>
    <x v="0"/>
    <s v="Albany"/>
    <x v="4"/>
    <n v="0.5"/>
    <x v="24"/>
    <x v="54"/>
    <n v="750"/>
    <n v="0.3"/>
  </r>
  <r>
    <x v="0"/>
    <n v="1185732"/>
    <x v="0"/>
    <x v="0"/>
    <x v="0"/>
    <s v="Albany"/>
    <x v="5"/>
    <n v="0.4"/>
    <x v="25"/>
    <x v="50"/>
    <n v="600"/>
    <n v="0.25"/>
  </r>
  <r>
    <x v="0"/>
    <n v="1185732"/>
    <x v="1"/>
    <x v="0"/>
    <x v="0"/>
    <s v="Albany"/>
    <x v="0"/>
    <n v="0.4"/>
    <x v="2"/>
    <x v="461"/>
    <n v="1700"/>
    <n v="0.5"/>
  </r>
  <r>
    <x v="0"/>
    <n v="1185732"/>
    <x v="1"/>
    <x v="0"/>
    <x v="0"/>
    <s v="Albany"/>
    <x v="1"/>
    <n v="0.4"/>
    <x v="24"/>
    <x v="47"/>
    <n v="600"/>
    <n v="0.3"/>
  </r>
  <r>
    <x v="0"/>
    <n v="1185732"/>
    <x v="1"/>
    <x v="0"/>
    <x v="0"/>
    <s v="Albany"/>
    <x v="2"/>
    <n v="0.30000000000000004"/>
    <x v="21"/>
    <x v="205"/>
    <n v="577.5"/>
    <n v="0.35"/>
  </r>
  <r>
    <x v="0"/>
    <n v="1185732"/>
    <x v="1"/>
    <x v="0"/>
    <x v="0"/>
    <s v="Albany"/>
    <x v="3"/>
    <n v="0.35"/>
    <x v="33"/>
    <x v="156"/>
    <n v="520.625"/>
    <n v="0.35"/>
  </r>
  <r>
    <x v="0"/>
    <n v="1185732"/>
    <x v="1"/>
    <x v="0"/>
    <x v="0"/>
    <s v="Albany"/>
    <x v="4"/>
    <n v="0.5"/>
    <x v="24"/>
    <x v="54"/>
    <n v="750"/>
    <n v="0.3"/>
  </r>
  <r>
    <x v="0"/>
    <n v="1185732"/>
    <x v="1"/>
    <x v="0"/>
    <x v="0"/>
    <s v="Albany"/>
    <x v="5"/>
    <n v="0.4"/>
    <x v="25"/>
    <x v="50"/>
    <n v="600"/>
    <n v="0.25"/>
  </r>
  <r>
    <x v="0"/>
    <n v="1185732"/>
    <x v="2"/>
    <x v="0"/>
    <x v="0"/>
    <s v="Albany"/>
    <x v="0"/>
    <n v="0.4"/>
    <x v="64"/>
    <x v="462"/>
    <n v="1640"/>
    <n v="0.5"/>
  </r>
  <r>
    <x v="0"/>
    <n v="1185732"/>
    <x v="2"/>
    <x v="0"/>
    <x v="0"/>
    <s v="Albany"/>
    <x v="1"/>
    <n v="0.4"/>
    <x v="28"/>
    <x v="193"/>
    <n v="630"/>
    <n v="0.3"/>
  </r>
  <r>
    <x v="0"/>
    <n v="1185732"/>
    <x v="2"/>
    <x v="0"/>
    <x v="0"/>
    <s v="Albany"/>
    <x v="2"/>
    <n v="0.30000000000000004"/>
    <x v="21"/>
    <x v="205"/>
    <n v="577.5"/>
    <n v="0.35"/>
  </r>
  <r>
    <x v="0"/>
    <n v="1185732"/>
    <x v="2"/>
    <x v="0"/>
    <x v="0"/>
    <s v="Albany"/>
    <x v="3"/>
    <n v="0.35"/>
    <x v="47"/>
    <x v="340"/>
    <n v="489.99999999999994"/>
    <n v="0.35"/>
  </r>
  <r>
    <x v="0"/>
    <n v="1185732"/>
    <x v="2"/>
    <x v="0"/>
    <x v="0"/>
    <s v="Albany"/>
    <x v="4"/>
    <n v="0.5"/>
    <x v="32"/>
    <x v="39"/>
    <n v="675"/>
    <n v="0.3"/>
  </r>
  <r>
    <x v="0"/>
    <n v="1185732"/>
    <x v="2"/>
    <x v="0"/>
    <x v="0"/>
    <s v="Albany"/>
    <x v="5"/>
    <n v="0.4"/>
    <x v="21"/>
    <x v="42"/>
    <n v="550"/>
    <n v="0.25"/>
  </r>
  <r>
    <x v="0"/>
    <n v="1185732"/>
    <x v="3"/>
    <x v="0"/>
    <x v="0"/>
    <s v="Albany"/>
    <x v="0"/>
    <n v="0.4"/>
    <x v="9"/>
    <x v="55"/>
    <n v="1600"/>
    <n v="0.5"/>
  </r>
  <r>
    <x v="0"/>
    <n v="1185732"/>
    <x v="3"/>
    <x v="0"/>
    <x v="0"/>
    <s v="Albany"/>
    <x v="1"/>
    <n v="0.4"/>
    <x v="24"/>
    <x v="47"/>
    <n v="600"/>
    <n v="0.3"/>
  </r>
  <r>
    <x v="0"/>
    <n v="1185732"/>
    <x v="3"/>
    <x v="0"/>
    <x v="0"/>
    <s v="Albany"/>
    <x v="2"/>
    <n v="0.30000000000000004"/>
    <x v="24"/>
    <x v="192"/>
    <n v="525"/>
    <n v="0.35"/>
  </r>
  <r>
    <x v="0"/>
    <n v="1185732"/>
    <x v="3"/>
    <x v="0"/>
    <x v="0"/>
    <s v="Albany"/>
    <x v="3"/>
    <n v="0.35"/>
    <x v="33"/>
    <x v="156"/>
    <n v="520.625"/>
    <n v="0.35"/>
  </r>
  <r>
    <x v="0"/>
    <n v="1185732"/>
    <x v="3"/>
    <x v="0"/>
    <x v="0"/>
    <s v="Albany"/>
    <x v="4"/>
    <n v="0.5"/>
    <x v="33"/>
    <x v="43"/>
    <n v="637.5"/>
    <n v="0.3"/>
  </r>
  <r>
    <x v="0"/>
    <n v="1185732"/>
    <x v="3"/>
    <x v="0"/>
    <x v="0"/>
    <s v="Albany"/>
    <x v="5"/>
    <n v="0.4"/>
    <x v="21"/>
    <x v="42"/>
    <n v="550"/>
    <n v="0.25"/>
  </r>
  <r>
    <x v="0"/>
    <n v="1185732"/>
    <x v="4"/>
    <x v="0"/>
    <x v="0"/>
    <s v="Albany"/>
    <x v="0"/>
    <n v="0.5"/>
    <x v="64"/>
    <x v="463"/>
    <n v="2050"/>
    <n v="0.5"/>
  </r>
  <r>
    <x v="0"/>
    <n v="1185732"/>
    <x v="4"/>
    <x v="0"/>
    <x v="0"/>
    <s v="Albany"/>
    <x v="1"/>
    <n v="0.45000000000000007"/>
    <x v="28"/>
    <x v="464"/>
    <n v="708.75000000000011"/>
    <n v="0.3"/>
  </r>
  <r>
    <x v="0"/>
    <n v="1185732"/>
    <x v="4"/>
    <x v="0"/>
    <x v="0"/>
    <s v="Albany"/>
    <x v="2"/>
    <n v="0.4"/>
    <x v="24"/>
    <x v="47"/>
    <n v="700"/>
    <n v="0.35"/>
  </r>
  <r>
    <x v="0"/>
    <n v="1185732"/>
    <x v="4"/>
    <x v="0"/>
    <x v="0"/>
    <s v="Albany"/>
    <x v="3"/>
    <n v="0.4"/>
    <x v="32"/>
    <x v="207"/>
    <n v="630"/>
    <n v="0.35"/>
  </r>
  <r>
    <x v="0"/>
    <n v="1185732"/>
    <x v="4"/>
    <x v="0"/>
    <x v="0"/>
    <s v="Albany"/>
    <x v="4"/>
    <n v="0.5"/>
    <x v="34"/>
    <x v="351"/>
    <n v="712.5"/>
    <n v="0.3"/>
  </r>
  <r>
    <x v="0"/>
    <n v="1185732"/>
    <x v="4"/>
    <x v="0"/>
    <x v="0"/>
    <s v="Albany"/>
    <x v="5"/>
    <n v="0.55000000000000004"/>
    <x v="25"/>
    <x v="221"/>
    <n v="825.00000000000011"/>
    <n v="0.25"/>
  </r>
  <r>
    <x v="0"/>
    <n v="1185732"/>
    <x v="5"/>
    <x v="0"/>
    <x v="0"/>
    <s v="Albany"/>
    <x v="0"/>
    <n v="0.5"/>
    <x v="2"/>
    <x v="17"/>
    <n v="2125"/>
    <n v="0.5"/>
  </r>
  <r>
    <x v="0"/>
    <n v="1185732"/>
    <x v="5"/>
    <x v="0"/>
    <x v="0"/>
    <s v="Albany"/>
    <x v="1"/>
    <n v="0.45000000000000007"/>
    <x v="25"/>
    <x v="217"/>
    <n v="810.00000000000011"/>
    <n v="0.3"/>
  </r>
  <r>
    <x v="0"/>
    <n v="1185732"/>
    <x v="5"/>
    <x v="0"/>
    <x v="0"/>
    <s v="Albany"/>
    <x v="2"/>
    <n v="0.4"/>
    <x v="28"/>
    <x v="193"/>
    <n v="735"/>
    <n v="0.35"/>
  </r>
  <r>
    <x v="0"/>
    <n v="1185732"/>
    <x v="5"/>
    <x v="0"/>
    <x v="0"/>
    <s v="Albany"/>
    <x v="3"/>
    <n v="0.4"/>
    <x v="24"/>
    <x v="47"/>
    <n v="700"/>
    <n v="0.35"/>
  </r>
  <r>
    <x v="0"/>
    <n v="1185732"/>
    <x v="5"/>
    <x v="0"/>
    <x v="0"/>
    <s v="Albany"/>
    <x v="4"/>
    <n v="0.5"/>
    <x v="24"/>
    <x v="54"/>
    <n v="750"/>
    <n v="0.3"/>
  </r>
  <r>
    <x v="0"/>
    <n v="1185732"/>
    <x v="5"/>
    <x v="0"/>
    <x v="0"/>
    <s v="Albany"/>
    <x v="5"/>
    <n v="0.55000000000000004"/>
    <x v="26"/>
    <x v="465"/>
    <n v="893.75000000000011"/>
    <n v="0.25"/>
  </r>
  <r>
    <x v="0"/>
    <n v="1185732"/>
    <x v="6"/>
    <x v="0"/>
    <x v="0"/>
    <s v="Albany"/>
    <x v="0"/>
    <n v="0.5"/>
    <x v="10"/>
    <x v="242"/>
    <n v="2187.5"/>
    <n v="0.5"/>
  </r>
  <r>
    <x v="0"/>
    <n v="1185732"/>
    <x v="6"/>
    <x v="0"/>
    <x v="0"/>
    <s v="Albany"/>
    <x v="1"/>
    <n v="0.45000000000000007"/>
    <x v="23"/>
    <x v="224"/>
    <n v="843.75000000000011"/>
    <n v="0.3"/>
  </r>
  <r>
    <x v="0"/>
    <n v="1185732"/>
    <x v="6"/>
    <x v="0"/>
    <x v="0"/>
    <s v="Albany"/>
    <x v="2"/>
    <n v="0.4"/>
    <x v="21"/>
    <x v="42"/>
    <n v="770"/>
    <n v="0.35"/>
  </r>
  <r>
    <x v="0"/>
    <n v="1185732"/>
    <x v="6"/>
    <x v="0"/>
    <x v="0"/>
    <s v="Albany"/>
    <x v="3"/>
    <n v="0.4"/>
    <x v="24"/>
    <x v="47"/>
    <n v="700"/>
    <n v="0.35"/>
  </r>
  <r>
    <x v="0"/>
    <n v="1185732"/>
    <x v="6"/>
    <x v="0"/>
    <x v="0"/>
    <s v="Albany"/>
    <x v="4"/>
    <n v="0.5"/>
    <x v="28"/>
    <x v="48"/>
    <n v="787.5"/>
    <n v="0.3"/>
  </r>
  <r>
    <x v="0"/>
    <n v="1185732"/>
    <x v="6"/>
    <x v="0"/>
    <x v="0"/>
    <s v="Albany"/>
    <x v="5"/>
    <n v="0.55000000000000004"/>
    <x v="20"/>
    <x v="104"/>
    <n v="962.50000000000011"/>
    <n v="0.25"/>
  </r>
  <r>
    <x v="0"/>
    <n v="1185732"/>
    <x v="7"/>
    <x v="0"/>
    <x v="0"/>
    <s v="Albany"/>
    <x v="0"/>
    <n v="0.5"/>
    <x v="2"/>
    <x v="17"/>
    <n v="2125"/>
    <n v="0.5"/>
  </r>
  <r>
    <x v="0"/>
    <n v="1185732"/>
    <x v="7"/>
    <x v="0"/>
    <x v="0"/>
    <s v="Albany"/>
    <x v="1"/>
    <n v="0.45000000000000007"/>
    <x v="23"/>
    <x v="224"/>
    <n v="843.75000000000011"/>
    <n v="0.3"/>
  </r>
  <r>
    <x v="0"/>
    <n v="1185732"/>
    <x v="7"/>
    <x v="0"/>
    <x v="0"/>
    <s v="Albany"/>
    <x v="2"/>
    <n v="0.4"/>
    <x v="21"/>
    <x v="42"/>
    <n v="770"/>
    <n v="0.35"/>
  </r>
  <r>
    <x v="0"/>
    <n v="1185732"/>
    <x v="7"/>
    <x v="0"/>
    <x v="0"/>
    <s v="Albany"/>
    <x v="3"/>
    <n v="0.4"/>
    <x v="28"/>
    <x v="193"/>
    <n v="735"/>
    <n v="0.35"/>
  </r>
  <r>
    <x v="0"/>
    <n v="1185732"/>
    <x v="7"/>
    <x v="0"/>
    <x v="0"/>
    <s v="Albany"/>
    <x v="4"/>
    <n v="0.5"/>
    <x v="24"/>
    <x v="54"/>
    <n v="750"/>
    <n v="0.3"/>
  </r>
  <r>
    <x v="0"/>
    <n v="1185732"/>
    <x v="7"/>
    <x v="0"/>
    <x v="0"/>
    <s v="Albany"/>
    <x v="5"/>
    <n v="0.55000000000000004"/>
    <x v="22"/>
    <x v="105"/>
    <n v="928.12500000000011"/>
    <n v="0.25"/>
  </r>
  <r>
    <x v="0"/>
    <n v="1185732"/>
    <x v="8"/>
    <x v="0"/>
    <x v="0"/>
    <s v="Albany"/>
    <x v="0"/>
    <n v="0.5"/>
    <x v="9"/>
    <x v="2"/>
    <n v="2000"/>
    <n v="0.5"/>
  </r>
  <r>
    <x v="0"/>
    <n v="1185732"/>
    <x v="8"/>
    <x v="0"/>
    <x v="0"/>
    <s v="Albany"/>
    <x v="1"/>
    <n v="0.45000000000000007"/>
    <x v="25"/>
    <x v="217"/>
    <n v="810.00000000000011"/>
    <n v="0.3"/>
  </r>
  <r>
    <x v="0"/>
    <n v="1185732"/>
    <x v="8"/>
    <x v="0"/>
    <x v="0"/>
    <s v="Albany"/>
    <x v="2"/>
    <n v="0.4"/>
    <x v="28"/>
    <x v="193"/>
    <n v="735"/>
    <n v="0.35"/>
  </r>
  <r>
    <x v="0"/>
    <n v="1185732"/>
    <x v="8"/>
    <x v="0"/>
    <x v="0"/>
    <s v="Albany"/>
    <x v="3"/>
    <n v="0.4"/>
    <x v="24"/>
    <x v="47"/>
    <n v="700"/>
    <n v="0.35"/>
  </r>
  <r>
    <x v="0"/>
    <n v="1185732"/>
    <x v="8"/>
    <x v="0"/>
    <x v="0"/>
    <s v="Albany"/>
    <x v="4"/>
    <n v="0.5"/>
    <x v="24"/>
    <x v="54"/>
    <n v="750"/>
    <n v="0.3"/>
  </r>
  <r>
    <x v="0"/>
    <n v="1185732"/>
    <x v="8"/>
    <x v="0"/>
    <x v="0"/>
    <s v="Albany"/>
    <x v="5"/>
    <n v="0.55000000000000004"/>
    <x v="25"/>
    <x v="221"/>
    <n v="825.00000000000011"/>
    <n v="0.25"/>
  </r>
  <r>
    <x v="0"/>
    <n v="1185732"/>
    <x v="9"/>
    <x v="0"/>
    <x v="0"/>
    <s v="Albany"/>
    <x v="0"/>
    <n v="0.55000000000000004"/>
    <x v="29"/>
    <x v="100"/>
    <n v="2131.25"/>
    <n v="0.5"/>
  </r>
  <r>
    <x v="0"/>
    <n v="1185732"/>
    <x v="9"/>
    <x v="0"/>
    <x v="0"/>
    <s v="Albany"/>
    <x v="1"/>
    <n v="0.45000000000000007"/>
    <x v="25"/>
    <x v="217"/>
    <n v="810.00000000000011"/>
    <n v="0.3"/>
  </r>
  <r>
    <x v="0"/>
    <n v="1185732"/>
    <x v="9"/>
    <x v="0"/>
    <x v="0"/>
    <s v="Albany"/>
    <x v="2"/>
    <n v="0.45000000000000007"/>
    <x v="24"/>
    <x v="223"/>
    <n v="787.50000000000011"/>
    <n v="0.35"/>
  </r>
  <r>
    <x v="0"/>
    <n v="1185732"/>
    <x v="9"/>
    <x v="0"/>
    <x v="0"/>
    <s v="Albany"/>
    <x v="3"/>
    <n v="0.45000000000000007"/>
    <x v="34"/>
    <x v="466"/>
    <n v="748.12500000000011"/>
    <n v="0.35"/>
  </r>
  <r>
    <x v="0"/>
    <n v="1185732"/>
    <x v="9"/>
    <x v="0"/>
    <x v="0"/>
    <s v="Albany"/>
    <x v="4"/>
    <n v="0.55000000000000004"/>
    <x v="34"/>
    <x v="356"/>
    <n v="783.75"/>
    <n v="0.3"/>
  </r>
  <r>
    <x v="0"/>
    <n v="1185732"/>
    <x v="9"/>
    <x v="0"/>
    <x v="0"/>
    <s v="Albany"/>
    <x v="5"/>
    <n v="0.6"/>
    <x v="25"/>
    <x v="11"/>
    <n v="900"/>
    <n v="0.25"/>
  </r>
  <r>
    <x v="0"/>
    <n v="1185732"/>
    <x v="10"/>
    <x v="0"/>
    <x v="0"/>
    <s v="Albany"/>
    <x v="0"/>
    <n v="0.55000000000000004"/>
    <x v="30"/>
    <x v="71"/>
    <n v="2062.5"/>
    <n v="0.5"/>
  </r>
  <r>
    <x v="0"/>
    <n v="1185732"/>
    <x v="10"/>
    <x v="0"/>
    <x v="0"/>
    <s v="Albany"/>
    <x v="1"/>
    <n v="0.45000000000000007"/>
    <x v="31"/>
    <x v="339"/>
    <n v="776.25000000000011"/>
    <n v="0.3"/>
  </r>
  <r>
    <x v="0"/>
    <n v="1185732"/>
    <x v="10"/>
    <x v="0"/>
    <x v="0"/>
    <s v="Albany"/>
    <x v="2"/>
    <n v="0.45000000000000007"/>
    <x v="65"/>
    <x v="467"/>
    <n v="819.00000000000011"/>
    <n v="0.35"/>
  </r>
  <r>
    <x v="0"/>
    <n v="1185732"/>
    <x v="10"/>
    <x v="0"/>
    <x v="0"/>
    <s v="Albany"/>
    <x v="3"/>
    <n v="0.45000000000000007"/>
    <x v="24"/>
    <x v="223"/>
    <n v="787.50000000000011"/>
    <n v="0.35"/>
  </r>
  <r>
    <x v="0"/>
    <n v="1185732"/>
    <x v="10"/>
    <x v="0"/>
    <x v="0"/>
    <s v="Albany"/>
    <x v="4"/>
    <n v="0.55000000000000004"/>
    <x v="34"/>
    <x v="356"/>
    <n v="783.75"/>
    <n v="0.3"/>
  </r>
  <r>
    <x v="0"/>
    <n v="1185732"/>
    <x v="10"/>
    <x v="0"/>
    <x v="0"/>
    <s v="Albany"/>
    <x v="5"/>
    <n v="0.6"/>
    <x v="31"/>
    <x v="425"/>
    <n v="862.5"/>
    <n v="0.25"/>
  </r>
  <r>
    <x v="0"/>
    <n v="1185732"/>
    <x v="11"/>
    <x v="0"/>
    <x v="0"/>
    <s v="Albany"/>
    <x v="0"/>
    <n v="0.55000000000000004"/>
    <x v="9"/>
    <x v="63"/>
    <n v="2200"/>
    <n v="0.5"/>
  </r>
  <r>
    <x v="0"/>
    <n v="1185732"/>
    <x v="11"/>
    <x v="0"/>
    <x v="0"/>
    <s v="Albany"/>
    <x v="1"/>
    <n v="0.45000000000000007"/>
    <x v="25"/>
    <x v="217"/>
    <n v="810.00000000000011"/>
    <n v="0.3"/>
  </r>
  <r>
    <x v="0"/>
    <n v="1185732"/>
    <x v="11"/>
    <x v="0"/>
    <x v="0"/>
    <s v="Albany"/>
    <x v="2"/>
    <n v="0.45000000000000007"/>
    <x v="21"/>
    <x v="468"/>
    <n v="866.25000000000011"/>
    <n v="0.35"/>
  </r>
  <r>
    <x v="0"/>
    <n v="1185732"/>
    <x v="11"/>
    <x v="0"/>
    <x v="0"/>
    <s v="Albany"/>
    <x v="3"/>
    <n v="0.45000000000000007"/>
    <x v="24"/>
    <x v="223"/>
    <n v="787.50000000000011"/>
    <n v="0.35"/>
  </r>
  <r>
    <x v="0"/>
    <n v="1185732"/>
    <x v="11"/>
    <x v="0"/>
    <x v="0"/>
    <s v="Albany"/>
    <x v="4"/>
    <n v="0.55000000000000004"/>
    <x v="24"/>
    <x v="80"/>
    <n v="825"/>
    <n v="0.3"/>
  </r>
  <r>
    <x v="0"/>
    <n v="1185732"/>
    <x v="11"/>
    <x v="0"/>
    <x v="0"/>
    <s v="Albany"/>
    <x v="5"/>
    <n v="0.6"/>
    <x v="25"/>
    <x v="11"/>
    <n v="900"/>
    <n v="0.25"/>
  </r>
  <r>
    <x v="2"/>
    <n v="1128299"/>
    <x v="145"/>
    <x v="2"/>
    <x v="17"/>
    <s v="Cheyenne"/>
    <x v="0"/>
    <n v="0.30000000000000004"/>
    <x v="45"/>
    <x v="187"/>
    <n v="367.50000000000006"/>
    <n v="0.35"/>
  </r>
  <r>
    <x v="2"/>
    <n v="1128299"/>
    <x v="145"/>
    <x v="2"/>
    <x v="17"/>
    <s v="Cheyenne"/>
    <x v="1"/>
    <n v="0.4"/>
    <x v="45"/>
    <x v="340"/>
    <n v="489.99999999999994"/>
    <n v="0.35"/>
  </r>
  <r>
    <x v="2"/>
    <n v="1128299"/>
    <x v="145"/>
    <x v="2"/>
    <x v="17"/>
    <s v="Cheyenne"/>
    <x v="2"/>
    <n v="0.4"/>
    <x v="45"/>
    <x v="340"/>
    <n v="489.99999999999994"/>
    <n v="0.35"/>
  </r>
  <r>
    <x v="2"/>
    <n v="1128299"/>
    <x v="145"/>
    <x v="2"/>
    <x v="17"/>
    <s v="Cheyenne"/>
    <x v="3"/>
    <n v="0.4"/>
    <x v="41"/>
    <x v="134"/>
    <n v="280"/>
    <n v="0.35"/>
  </r>
  <r>
    <x v="2"/>
    <n v="1128299"/>
    <x v="145"/>
    <x v="2"/>
    <x v="17"/>
    <s v="Cheyenne"/>
    <x v="4"/>
    <n v="0.45000000000000007"/>
    <x v="43"/>
    <x v="318"/>
    <n v="270.00000000000006"/>
    <n v="0.4"/>
  </r>
  <r>
    <x v="2"/>
    <n v="1128299"/>
    <x v="145"/>
    <x v="2"/>
    <x v="17"/>
    <s v="Cheyenne"/>
    <x v="5"/>
    <n v="0.4"/>
    <x v="47"/>
    <x v="173"/>
    <n v="480"/>
    <n v="0.3"/>
  </r>
  <r>
    <x v="2"/>
    <n v="1128299"/>
    <x v="146"/>
    <x v="2"/>
    <x v="17"/>
    <s v="Cheyenne"/>
    <x v="0"/>
    <n v="0.30000000000000004"/>
    <x v="32"/>
    <x v="139"/>
    <n v="472.50000000000006"/>
    <n v="0.35"/>
  </r>
  <r>
    <x v="2"/>
    <n v="1128299"/>
    <x v="146"/>
    <x v="2"/>
    <x v="17"/>
    <s v="Cheyenne"/>
    <x v="1"/>
    <n v="0.4"/>
    <x v="45"/>
    <x v="340"/>
    <n v="489.99999999999994"/>
    <n v="0.35"/>
  </r>
  <r>
    <x v="2"/>
    <n v="1128299"/>
    <x v="146"/>
    <x v="2"/>
    <x v="17"/>
    <s v="Cheyenne"/>
    <x v="2"/>
    <n v="0.4"/>
    <x v="45"/>
    <x v="340"/>
    <n v="489.99999999999994"/>
    <n v="0.35"/>
  </r>
  <r>
    <x v="2"/>
    <n v="1128299"/>
    <x v="146"/>
    <x v="2"/>
    <x v="17"/>
    <s v="Cheyenne"/>
    <x v="3"/>
    <n v="0.4"/>
    <x v="41"/>
    <x v="134"/>
    <n v="280"/>
    <n v="0.35"/>
  </r>
  <r>
    <x v="2"/>
    <n v="1128299"/>
    <x v="146"/>
    <x v="2"/>
    <x v="17"/>
    <s v="Cheyenne"/>
    <x v="4"/>
    <n v="0.45000000000000007"/>
    <x v="36"/>
    <x v="469"/>
    <n v="225.00000000000006"/>
    <n v="0.4"/>
  </r>
  <r>
    <x v="2"/>
    <n v="1128299"/>
    <x v="146"/>
    <x v="2"/>
    <x v="17"/>
    <s v="Cheyenne"/>
    <x v="5"/>
    <n v="0.4"/>
    <x v="46"/>
    <x v="194"/>
    <n v="390"/>
    <n v="0.3"/>
  </r>
  <r>
    <x v="2"/>
    <n v="1128299"/>
    <x v="147"/>
    <x v="2"/>
    <x v="17"/>
    <s v="Cheyenne"/>
    <x v="0"/>
    <n v="0.4"/>
    <x v="34"/>
    <x v="235"/>
    <n v="665"/>
    <n v="0.35"/>
  </r>
  <r>
    <x v="2"/>
    <n v="1128299"/>
    <x v="147"/>
    <x v="2"/>
    <x v="17"/>
    <s v="Cheyenne"/>
    <x v="1"/>
    <n v="0.5"/>
    <x v="46"/>
    <x v="132"/>
    <n v="568.75"/>
    <n v="0.35"/>
  </r>
  <r>
    <x v="2"/>
    <n v="1128299"/>
    <x v="147"/>
    <x v="2"/>
    <x v="17"/>
    <s v="Cheyenne"/>
    <x v="2"/>
    <n v="0.54999999999999993"/>
    <x v="45"/>
    <x v="237"/>
    <n v="673.74999999999989"/>
    <n v="0.35"/>
  </r>
  <r>
    <x v="2"/>
    <n v="1128299"/>
    <x v="147"/>
    <x v="2"/>
    <x v="17"/>
    <s v="Cheyenne"/>
    <x v="3"/>
    <n v="0.5"/>
    <x v="44"/>
    <x v="142"/>
    <n v="437.5"/>
    <n v="0.35"/>
  </r>
  <r>
    <x v="2"/>
    <n v="1128299"/>
    <x v="147"/>
    <x v="2"/>
    <x v="17"/>
    <s v="Cheyenne"/>
    <x v="4"/>
    <n v="0.55000000000000004"/>
    <x v="39"/>
    <x v="189"/>
    <n v="220"/>
    <n v="0.4"/>
  </r>
  <r>
    <x v="2"/>
    <n v="1128299"/>
    <x v="147"/>
    <x v="2"/>
    <x v="17"/>
    <s v="Cheyenne"/>
    <x v="5"/>
    <n v="0.5"/>
    <x v="49"/>
    <x v="146"/>
    <n v="450"/>
    <n v="0.3"/>
  </r>
  <r>
    <x v="2"/>
    <n v="1128299"/>
    <x v="148"/>
    <x v="2"/>
    <x v="17"/>
    <s v="Cheyenne"/>
    <x v="0"/>
    <n v="0.55000000000000004"/>
    <x v="34"/>
    <x v="356"/>
    <n v="914.37499999999989"/>
    <n v="0.35"/>
  </r>
  <r>
    <x v="2"/>
    <n v="1128299"/>
    <x v="148"/>
    <x v="2"/>
    <x v="17"/>
    <s v="Cheyenne"/>
    <x v="1"/>
    <n v="0.60000000000000009"/>
    <x v="35"/>
    <x v="205"/>
    <n v="577.5"/>
    <n v="0.35"/>
  </r>
  <r>
    <x v="2"/>
    <n v="1128299"/>
    <x v="148"/>
    <x v="2"/>
    <x v="17"/>
    <s v="Cheyenne"/>
    <x v="2"/>
    <n v="0.60000000000000009"/>
    <x v="46"/>
    <x v="470"/>
    <n v="682.5"/>
    <n v="0.35"/>
  </r>
  <r>
    <x v="2"/>
    <n v="1128299"/>
    <x v="148"/>
    <x v="2"/>
    <x v="17"/>
    <s v="Cheyenne"/>
    <x v="3"/>
    <n v="0.45000000000000007"/>
    <x v="38"/>
    <x v="471"/>
    <n v="354.375"/>
    <n v="0.35"/>
  </r>
  <r>
    <x v="2"/>
    <n v="1128299"/>
    <x v="148"/>
    <x v="2"/>
    <x v="17"/>
    <s v="Cheyenne"/>
    <x v="4"/>
    <n v="0.50000000000000011"/>
    <x v="36"/>
    <x v="472"/>
    <n v="250.00000000000006"/>
    <n v="0.4"/>
  </r>
  <r>
    <x v="2"/>
    <n v="1128299"/>
    <x v="148"/>
    <x v="2"/>
    <x v="17"/>
    <s v="Cheyenne"/>
    <x v="5"/>
    <n v="0.65000000000000013"/>
    <x v="49"/>
    <x v="473"/>
    <n v="585.00000000000011"/>
    <n v="0.3"/>
  </r>
  <r>
    <x v="2"/>
    <n v="1128299"/>
    <x v="149"/>
    <x v="2"/>
    <x v="17"/>
    <s v="Cheyenne"/>
    <x v="0"/>
    <n v="0.5"/>
    <x v="24"/>
    <x v="54"/>
    <n v="875"/>
    <n v="0.35"/>
  </r>
  <r>
    <x v="2"/>
    <n v="1128299"/>
    <x v="149"/>
    <x v="2"/>
    <x v="17"/>
    <s v="Cheyenne"/>
    <x v="1"/>
    <n v="0.55000000000000004"/>
    <x v="45"/>
    <x v="136"/>
    <n v="673.75"/>
    <n v="0.35"/>
  </r>
  <r>
    <x v="2"/>
    <n v="1128299"/>
    <x v="149"/>
    <x v="2"/>
    <x v="17"/>
    <s v="Cheyenne"/>
    <x v="2"/>
    <n v="0.55000000000000004"/>
    <x v="45"/>
    <x v="136"/>
    <n v="673.75"/>
    <n v="0.35"/>
  </r>
  <r>
    <x v="2"/>
    <n v="1128299"/>
    <x v="149"/>
    <x v="2"/>
    <x v="17"/>
    <s v="Cheyenne"/>
    <x v="3"/>
    <n v="0.5"/>
    <x v="35"/>
    <x v="140"/>
    <n v="481.24999999999994"/>
    <n v="0.35"/>
  </r>
  <r>
    <x v="2"/>
    <n v="1128299"/>
    <x v="149"/>
    <x v="2"/>
    <x v="17"/>
    <s v="Cheyenne"/>
    <x v="4"/>
    <n v="0.44999999999999996"/>
    <x v="37"/>
    <x v="474"/>
    <n v="315"/>
    <n v="0.4"/>
  </r>
  <r>
    <x v="2"/>
    <n v="1128299"/>
    <x v="149"/>
    <x v="2"/>
    <x v="17"/>
    <s v="Cheyenne"/>
    <x v="5"/>
    <n v="0.6"/>
    <x v="28"/>
    <x v="40"/>
    <n v="945"/>
    <n v="0.3"/>
  </r>
  <r>
    <x v="2"/>
    <n v="1128299"/>
    <x v="150"/>
    <x v="2"/>
    <x v="17"/>
    <s v="Cheyenne"/>
    <x v="0"/>
    <n v="0.54999999999999993"/>
    <x v="29"/>
    <x v="475"/>
    <n v="1491.8749999999995"/>
    <n v="0.35"/>
  </r>
  <r>
    <x v="2"/>
    <n v="1128299"/>
    <x v="150"/>
    <x v="2"/>
    <x v="17"/>
    <s v="Cheyenne"/>
    <x v="1"/>
    <n v="0.64999999999999991"/>
    <x v="26"/>
    <x v="476"/>
    <n v="1478.7499999999995"/>
    <n v="0.35"/>
  </r>
  <r>
    <x v="2"/>
    <n v="1128299"/>
    <x v="150"/>
    <x v="2"/>
    <x v="17"/>
    <s v="Cheyenne"/>
    <x v="2"/>
    <n v="0.79999999999999993"/>
    <x v="26"/>
    <x v="97"/>
    <n v="1819.9999999999998"/>
    <n v="0.35"/>
  </r>
  <r>
    <x v="2"/>
    <n v="1128299"/>
    <x v="150"/>
    <x v="2"/>
    <x v="17"/>
    <s v="Cheyenne"/>
    <x v="3"/>
    <n v="0.79999999999999993"/>
    <x v="28"/>
    <x v="81"/>
    <n v="1470"/>
    <n v="0.35"/>
  </r>
  <r>
    <x v="2"/>
    <n v="1128299"/>
    <x v="150"/>
    <x v="2"/>
    <x v="17"/>
    <s v="Cheyenne"/>
    <x v="4"/>
    <n v="0.9"/>
    <x v="47"/>
    <x v="11"/>
    <n v="1440"/>
    <n v="0.4"/>
  </r>
  <r>
    <x v="2"/>
    <n v="1128299"/>
    <x v="150"/>
    <x v="2"/>
    <x v="17"/>
    <s v="Cheyenne"/>
    <x v="5"/>
    <n v="1.05"/>
    <x v="20"/>
    <x v="477"/>
    <n v="2205"/>
    <n v="0.3"/>
  </r>
  <r>
    <x v="2"/>
    <n v="1128299"/>
    <x v="151"/>
    <x v="2"/>
    <x v="17"/>
    <s v="Cheyenne"/>
    <x v="0"/>
    <n v="0.85"/>
    <x v="2"/>
    <x v="478"/>
    <n v="2528.75"/>
    <n v="0.35"/>
  </r>
  <r>
    <x v="2"/>
    <n v="1128299"/>
    <x v="151"/>
    <x v="2"/>
    <x v="17"/>
    <s v="Cheyenne"/>
    <x v="1"/>
    <n v="0.9"/>
    <x v="20"/>
    <x v="479"/>
    <n v="2205"/>
    <n v="0.35"/>
  </r>
  <r>
    <x v="2"/>
    <n v="1128299"/>
    <x v="151"/>
    <x v="2"/>
    <x v="17"/>
    <s v="Cheyenne"/>
    <x v="2"/>
    <n v="0.9"/>
    <x v="26"/>
    <x v="38"/>
    <n v="2047.4999999999998"/>
    <n v="0.35"/>
  </r>
  <r>
    <x v="2"/>
    <n v="1128299"/>
    <x v="151"/>
    <x v="2"/>
    <x v="17"/>
    <s v="Cheyenne"/>
    <x v="3"/>
    <n v="0.85"/>
    <x v="21"/>
    <x v="68"/>
    <n v="1636.25"/>
    <n v="0.35"/>
  </r>
  <r>
    <x v="2"/>
    <n v="1128299"/>
    <x v="151"/>
    <x v="2"/>
    <x v="17"/>
    <s v="Cheyenne"/>
    <x v="4"/>
    <n v="0.9"/>
    <x v="25"/>
    <x v="4"/>
    <n v="2160"/>
    <n v="0.4"/>
  </r>
  <r>
    <x v="2"/>
    <n v="1128299"/>
    <x v="151"/>
    <x v="2"/>
    <x v="17"/>
    <s v="Cheyenne"/>
    <x v="5"/>
    <n v="1.05"/>
    <x v="25"/>
    <x v="479"/>
    <n v="1890"/>
    <n v="0.3"/>
  </r>
  <r>
    <x v="2"/>
    <n v="1128299"/>
    <x v="152"/>
    <x v="2"/>
    <x v="17"/>
    <s v="Cheyenne"/>
    <x v="0"/>
    <n v="0.9"/>
    <x v="9"/>
    <x v="28"/>
    <n v="2520"/>
    <n v="0.35"/>
  </r>
  <r>
    <x v="2"/>
    <n v="1128299"/>
    <x v="152"/>
    <x v="2"/>
    <x v="17"/>
    <s v="Cheyenne"/>
    <x v="1"/>
    <n v="0.8"/>
    <x v="29"/>
    <x v="94"/>
    <n v="2170"/>
    <n v="0.35"/>
  </r>
  <r>
    <x v="2"/>
    <n v="1128299"/>
    <x v="152"/>
    <x v="2"/>
    <x v="17"/>
    <s v="Cheyenne"/>
    <x v="2"/>
    <n v="0.70000000000000007"/>
    <x v="26"/>
    <x v="109"/>
    <n v="1592.5"/>
    <n v="0.35"/>
  </r>
  <r>
    <x v="2"/>
    <n v="1128299"/>
    <x v="152"/>
    <x v="2"/>
    <x v="17"/>
    <s v="Cheyenne"/>
    <x v="3"/>
    <n v="0.70000000000000007"/>
    <x v="33"/>
    <x v="253"/>
    <n v="1041.25"/>
    <n v="0.35"/>
  </r>
  <r>
    <x v="2"/>
    <n v="1128299"/>
    <x v="152"/>
    <x v="2"/>
    <x v="17"/>
    <s v="Cheyenne"/>
    <x v="4"/>
    <n v="0.7"/>
    <x v="33"/>
    <x v="44"/>
    <n v="1190"/>
    <n v="0.4"/>
  </r>
  <r>
    <x v="2"/>
    <n v="1128299"/>
    <x v="152"/>
    <x v="2"/>
    <x v="17"/>
    <s v="Cheyenne"/>
    <x v="5"/>
    <n v="0.75"/>
    <x v="44"/>
    <x v="203"/>
    <n v="562.5"/>
    <n v="0.3"/>
  </r>
  <r>
    <x v="2"/>
    <n v="1128299"/>
    <x v="153"/>
    <x v="2"/>
    <x v="17"/>
    <s v="Cheyenne"/>
    <x v="0"/>
    <n v="0.50000000000000011"/>
    <x v="32"/>
    <x v="223"/>
    <n v="787.50000000000011"/>
    <n v="0.35"/>
  </r>
  <r>
    <x v="2"/>
    <n v="1128299"/>
    <x v="153"/>
    <x v="2"/>
    <x v="17"/>
    <s v="Cheyenne"/>
    <x v="1"/>
    <n v="0.55000000000000016"/>
    <x v="32"/>
    <x v="480"/>
    <n v="866.25000000000023"/>
    <n v="0.35"/>
  </r>
  <r>
    <x v="2"/>
    <n v="1128299"/>
    <x v="153"/>
    <x v="2"/>
    <x v="17"/>
    <s v="Cheyenne"/>
    <x v="2"/>
    <n v="0.50000000000000011"/>
    <x v="44"/>
    <x v="396"/>
    <n v="437.50000000000006"/>
    <n v="0.35"/>
  </r>
  <r>
    <x v="2"/>
    <n v="1128299"/>
    <x v="153"/>
    <x v="2"/>
    <x v="17"/>
    <s v="Cheyenne"/>
    <x v="3"/>
    <n v="0.50000000000000011"/>
    <x v="41"/>
    <x v="322"/>
    <n v="350.00000000000006"/>
    <n v="0.35"/>
  </r>
  <r>
    <x v="2"/>
    <n v="1128299"/>
    <x v="153"/>
    <x v="2"/>
    <x v="17"/>
    <s v="Cheyenne"/>
    <x v="4"/>
    <n v="0.60000000000000009"/>
    <x v="38"/>
    <x v="139"/>
    <n v="540.00000000000011"/>
    <n v="0.4"/>
  </r>
  <r>
    <x v="2"/>
    <n v="1128299"/>
    <x v="153"/>
    <x v="2"/>
    <x v="17"/>
    <s v="Cheyenne"/>
    <x v="5"/>
    <n v="0.44999999999999996"/>
    <x v="44"/>
    <x v="127"/>
    <n v="337.5"/>
    <n v="0.3"/>
  </r>
  <r>
    <x v="2"/>
    <n v="1128299"/>
    <x v="154"/>
    <x v="2"/>
    <x v="17"/>
    <s v="Cheyenne"/>
    <x v="0"/>
    <n v="0.4"/>
    <x v="45"/>
    <x v="340"/>
    <n v="489.99999999999994"/>
    <n v="0.35"/>
  </r>
  <r>
    <x v="2"/>
    <n v="1128299"/>
    <x v="154"/>
    <x v="2"/>
    <x v="17"/>
    <s v="Cheyenne"/>
    <x v="1"/>
    <n v="0.55000000000000016"/>
    <x v="28"/>
    <x v="481"/>
    <n v="1010.6250000000002"/>
    <n v="0.35"/>
  </r>
  <r>
    <x v="2"/>
    <n v="1128299"/>
    <x v="154"/>
    <x v="2"/>
    <x v="17"/>
    <s v="Cheyenne"/>
    <x v="2"/>
    <n v="0.50000000000000011"/>
    <x v="45"/>
    <x v="482"/>
    <n v="612.50000000000011"/>
    <n v="0.35"/>
  </r>
  <r>
    <x v="2"/>
    <n v="1128299"/>
    <x v="154"/>
    <x v="2"/>
    <x v="17"/>
    <s v="Cheyenne"/>
    <x v="3"/>
    <n v="0.45000000000000007"/>
    <x v="46"/>
    <x v="137"/>
    <n v="511.87500000000006"/>
    <n v="0.35"/>
  </r>
  <r>
    <x v="2"/>
    <n v="1128299"/>
    <x v="154"/>
    <x v="2"/>
    <x v="17"/>
    <s v="Cheyenne"/>
    <x v="4"/>
    <n v="0.55000000000000004"/>
    <x v="49"/>
    <x v="205"/>
    <n v="660.00000000000011"/>
    <n v="0.4"/>
  </r>
  <r>
    <x v="2"/>
    <n v="1128299"/>
    <x v="154"/>
    <x v="2"/>
    <x v="17"/>
    <s v="Cheyenne"/>
    <x v="5"/>
    <n v="0.60000000000000009"/>
    <x v="45"/>
    <x v="162"/>
    <n v="630.00000000000011"/>
    <n v="0.3"/>
  </r>
  <r>
    <x v="2"/>
    <n v="1128299"/>
    <x v="155"/>
    <x v="2"/>
    <x v="17"/>
    <s v="Cheyenne"/>
    <x v="0"/>
    <n v="0.45000000000000007"/>
    <x v="31"/>
    <x v="339"/>
    <n v="905.62500000000011"/>
    <n v="0.35"/>
  </r>
  <r>
    <x v="2"/>
    <n v="1128299"/>
    <x v="155"/>
    <x v="2"/>
    <x v="17"/>
    <s v="Cheyenne"/>
    <x v="1"/>
    <n v="0.50000000000000011"/>
    <x v="26"/>
    <x v="455"/>
    <n v="1137.5000000000002"/>
    <n v="0.35"/>
  </r>
  <r>
    <x v="2"/>
    <n v="1128299"/>
    <x v="155"/>
    <x v="2"/>
    <x v="17"/>
    <s v="Cheyenne"/>
    <x v="2"/>
    <n v="0.45000000000000007"/>
    <x v="34"/>
    <x v="466"/>
    <n v="748.12500000000011"/>
    <n v="0.35"/>
  </r>
  <r>
    <x v="2"/>
    <n v="1128299"/>
    <x v="155"/>
    <x v="2"/>
    <x v="17"/>
    <s v="Cheyenne"/>
    <x v="3"/>
    <n v="0.55000000000000016"/>
    <x v="32"/>
    <x v="480"/>
    <n v="866.25000000000023"/>
    <n v="0.35"/>
  </r>
  <r>
    <x v="2"/>
    <n v="1128299"/>
    <x v="155"/>
    <x v="2"/>
    <x v="17"/>
    <s v="Cheyenne"/>
    <x v="4"/>
    <n v="0.75000000000000011"/>
    <x v="33"/>
    <x v="260"/>
    <n v="1275.0000000000002"/>
    <n v="0.4"/>
  </r>
  <r>
    <x v="2"/>
    <n v="1128299"/>
    <x v="155"/>
    <x v="2"/>
    <x v="17"/>
    <s v="Cheyenne"/>
    <x v="5"/>
    <n v="0.80000000000000016"/>
    <x v="21"/>
    <x v="284"/>
    <n v="1320.0000000000002"/>
    <n v="0.3"/>
  </r>
  <r>
    <x v="2"/>
    <n v="1128299"/>
    <x v="156"/>
    <x v="2"/>
    <x v="17"/>
    <s v="Cheyenne"/>
    <x v="0"/>
    <n v="0.65000000000000013"/>
    <x v="30"/>
    <x v="483"/>
    <n v="1706.2500000000002"/>
    <n v="0.35"/>
  </r>
  <r>
    <x v="2"/>
    <n v="1128299"/>
    <x v="156"/>
    <x v="2"/>
    <x v="17"/>
    <s v="Cheyenne"/>
    <x v="1"/>
    <n v="0.75000000000000022"/>
    <x v="30"/>
    <x v="484"/>
    <n v="1968.7500000000005"/>
    <n v="0.35"/>
  </r>
  <r>
    <x v="2"/>
    <n v="1128299"/>
    <x v="156"/>
    <x v="2"/>
    <x v="17"/>
    <s v="Cheyenne"/>
    <x v="2"/>
    <n v="0.70000000000000018"/>
    <x v="21"/>
    <x v="419"/>
    <n v="1347.5000000000002"/>
    <n v="0.35"/>
  </r>
  <r>
    <x v="2"/>
    <n v="1128299"/>
    <x v="156"/>
    <x v="2"/>
    <x v="17"/>
    <s v="Cheyenne"/>
    <x v="3"/>
    <n v="0.70000000000000018"/>
    <x v="21"/>
    <x v="419"/>
    <n v="1347.5000000000002"/>
    <n v="0.35"/>
  </r>
  <r>
    <x v="2"/>
    <n v="1128299"/>
    <x v="156"/>
    <x v="2"/>
    <x v="17"/>
    <s v="Cheyenne"/>
    <x v="4"/>
    <n v="0.80000000000000016"/>
    <x v="34"/>
    <x v="485"/>
    <n v="1520.0000000000005"/>
    <n v="0.4"/>
  </r>
  <r>
    <x v="2"/>
    <n v="1128299"/>
    <x v="156"/>
    <x v="2"/>
    <x v="17"/>
    <s v="Cheyenne"/>
    <x v="5"/>
    <n v="0.8500000000000002"/>
    <x v="31"/>
    <x v="269"/>
    <n v="1466.2500000000002"/>
    <n v="0.3"/>
  </r>
  <r>
    <x v="0"/>
    <n v="1185732"/>
    <x v="157"/>
    <x v="4"/>
    <x v="18"/>
    <s v="Richmond"/>
    <x v="0"/>
    <n v="0.35"/>
    <x v="30"/>
    <x v="48"/>
    <n v="1312.5"/>
    <n v="0.5"/>
  </r>
  <r>
    <x v="0"/>
    <n v="1185732"/>
    <x v="157"/>
    <x v="4"/>
    <x v="18"/>
    <s v="Richmond"/>
    <x v="1"/>
    <n v="0.35"/>
    <x v="21"/>
    <x v="237"/>
    <n v="769.99999999999989"/>
    <n v="0.39999999999999997"/>
  </r>
  <r>
    <x v="0"/>
    <n v="1185732"/>
    <x v="157"/>
    <x v="4"/>
    <x v="18"/>
    <s v="Richmond"/>
    <x v="2"/>
    <n v="0.25"/>
    <x v="21"/>
    <x v="140"/>
    <n v="412.5"/>
    <n v="0.3"/>
  </r>
  <r>
    <x v="0"/>
    <n v="1185732"/>
    <x v="157"/>
    <x v="4"/>
    <x v="18"/>
    <s v="Richmond"/>
    <x v="3"/>
    <n v="0.29999999999999993"/>
    <x v="47"/>
    <x v="348"/>
    <n v="419.99999999999989"/>
    <n v="0.35"/>
  </r>
  <r>
    <x v="0"/>
    <n v="1185732"/>
    <x v="157"/>
    <x v="4"/>
    <x v="18"/>
    <s v="Richmond"/>
    <x v="4"/>
    <n v="0.45000000000000007"/>
    <x v="32"/>
    <x v="355"/>
    <n v="810"/>
    <n v="0.39999999999999997"/>
  </r>
  <r>
    <x v="0"/>
    <n v="1185732"/>
    <x v="157"/>
    <x v="4"/>
    <x v="18"/>
    <s v="Richmond"/>
    <x v="5"/>
    <n v="0.35"/>
    <x v="21"/>
    <x v="237"/>
    <n v="1058.75"/>
    <n v="0.55000000000000004"/>
  </r>
  <r>
    <x v="0"/>
    <n v="1185732"/>
    <x v="103"/>
    <x v="4"/>
    <x v="18"/>
    <s v="Richmond"/>
    <x v="0"/>
    <n v="0.35"/>
    <x v="9"/>
    <x v="59"/>
    <n v="1400"/>
    <n v="0.5"/>
  </r>
  <r>
    <x v="0"/>
    <n v="1185732"/>
    <x v="103"/>
    <x v="4"/>
    <x v="18"/>
    <s v="Richmond"/>
    <x v="1"/>
    <n v="0.35"/>
    <x v="32"/>
    <x v="151"/>
    <n v="630"/>
    <n v="0.39999999999999997"/>
  </r>
  <r>
    <x v="0"/>
    <n v="1185732"/>
    <x v="103"/>
    <x v="4"/>
    <x v="18"/>
    <s v="Richmond"/>
    <x v="2"/>
    <n v="0.25"/>
    <x v="24"/>
    <x v="142"/>
    <n v="375"/>
    <n v="0.3"/>
  </r>
  <r>
    <x v="0"/>
    <n v="1185732"/>
    <x v="103"/>
    <x v="4"/>
    <x v="18"/>
    <s v="Richmond"/>
    <x v="3"/>
    <n v="0.29999999999999993"/>
    <x v="48"/>
    <x v="486"/>
    <n v="393.74999999999989"/>
    <n v="0.35"/>
  </r>
  <r>
    <x v="0"/>
    <n v="1185732"/>
    <x v="103"/>
    <x v="4"/>
    <x v="18"/>
    <s v="Richmond"/>
    <x v="4"/>
    <n v="0.45000000000000007"/>
    <x v="32"/>
    <x v="355"/>
    <n v="810"/>
    <n v="0.39999999999999997"/>
  </r>
  <r>
    <x v="0"/>
    <n v="1185732"/>
    <x v="103"/>
    <x v="4"/>
    <x v="18"/>
    <s v="Richmond"/>
    <x v="5"/>
    <n v="0.35"/>
    <x v="21"/>
    <x v="237"/>
    <n v="1058.75"/>
    <n v="0.55000000000000004"/>
  </r>
  <r>
    <x v="0"/>
    <n v="1185732"/>
    <x v="158"/>
    <x v="4"/>
    <x v="18"/>
    <s v="Richmond"/>
    <x v="0"/>
    <n v="0.35"/>
    <x v="66"/>
    <x v="487"/>
    <n v="1347.5"/>
    <n v="0.5"/>
  </r>
  <r>
    <x v="0"/>
    <n v="1185732"/>
    <x v="158"/>
    <x v="4"/>
    <x v="18"/>
    <s v="Richmond"/>
    <x v="1"/>
    <n v="0.35"/>
    <x v="32"/>
    <x v="151"/>
    <n v="630"/>
    <n v="0.39999999999999997"/>
  </r>
  <r>
    <x v="0"/>
    <n v="1185732"/>
    <x v="158"/>
    <x v="4"/>
    <x v="18"/>
    <s v="Richmond"/>
    <x v="2"/>
    <n v="0.25"/>
    <x v="34"/>
    <x v="488"/>
    <n v="356.25"/>
    <n v="0.3"/>
  </r>
  <r>
    <x v="0"/>
    <n v="1185732"/>
    <x v="158"/>
    <x v="4"/>
    <x v="18"/>
    <s v="Richmond"/>
    <x v="3"/>
    <n v="0.29999999999999993"/>
    <x v="46"/>
    <x v="489"/>
    <n v="341.24999999999989"/>
    <n v="0.35"/>
  </r>
  <r>
    <x v="0"/>
    <n v="1185732"/>
    <x v="158"/>
    <x v="4"/>
    <x v="18"/>
    <s v="Richmond"/>
    <x v="4"/>
    <n v="0.45000000000000007"/>
    <x v="48"/>
    <x v="490"/>
    <n v="675"/>
    <n v="0.39999999999999997"/>
  </r>
  <r>
    <x v="0"/>
    <n v="1185732"/>
    <x v="158"/>
    <x v="4"/>
    <x v="18"/>
    <s v="Richmond"/>
    <x v="5"/>
    <n v="0.35"/>
    <x v="34"/>
    <x v="155"/>
    <n v="914.37500000000011"/>
    <n v="0.55000000000000004"/>
  </r>
  <r>
    <x v="0"/>
    <n v="1185732"/>
    <x v="159"/>
    <x v="4"/>
    <x v="18"/>
    <s v="Richmond"/>
    <x v="0"/>
    <n v="0.35"/>
    <x v="27"/>
    <x v="53"/>
    <n v="1268.75"/>
    <n v="0.5"/>
  </r>
  <r>
    <x v="0"/>
    <n v="1185732"/>
    <x v="159"/>
    <x v="4"/>
    <x v="18"/>
    <s v="Richmond"/>
    <x v="1"/>
    <n v="0.4"/>
    <x v="33"/>
    <x v="234"/>
    <n v="680"/>
    <n v="0.39999999999999997"/>
  </r>
  <r>
    <x v="0"/>
    <n v="1185732"/>
    <x v="159"/>
    <x v="4"/>
    <x v="18"/>
    <s v="Richmond"/>
    <x v="2"/>
    <n v="0.30000000000000004"/>
    <x v="32"/>
    <x v="139"/>
    <n v="405.00000000000006"/>
    <n v="0.3"/>
  </r>
  <r>
    <x v="0"/>
    <n v="1185732"/>
    <x v="159"/>
    <x v="4"/>
    <x v="18"/>
    <s v="Richmond"/>
    <x v="3"/>
    <n v="0.35"/>
    <x v="48"/>
    <x v="385"/>
    <n v="459.37499999999994"/>
    <n v="0.35"/>
  </r>
  <r>
    <x v="0"/>
    <n v="1185732"/>
    <x v="159"/>
    <x v="4"/>
    <x v="18"/>
    <s v="Richmond"/>
    <x v="4"/>
    <n v="0.5"/>
    <x v="47"/>
    <x v="47"/>
    <n v="799.99999999999989"/>
    <n v="0.39999999999999997"/>
  </r>
  <r>
    <x v="0"/>
    <n v="1185732"/>
    <x v="159"/>
    <x v="4"/>
    <x v="18"/>
    <s v="Richmond"/>
    <x v="5"/>
    <n v="0.4"/>
    <x v="28"/>
    <x v="193"/>
    <n v="1155"/>
    <n v="0.55000000000000004"/>
  </r>
  <r>
    <x v="0"/>
    <n v="1185732"/>
    <x v="160"/>
    <x v="4"/>
    <x v="18"/>
    <s v="Richmond"/>
    <x v="0"/>
    <n v="0.5"/>
    <x v="67"/>
    <x v="491"/>
    <n v="1987.5"/>
    <n v="0.5"/>
  </r>
  <r>
    <x v="0"/>
    <n v="1185732"/>
    <x v="160"/>
    <x v="4"/>
    <x v="18"/>
    <s v="Richmond"/>
    <x v="1"/>
    <n v="0.5"/>
    <x v="24"/>
    <x v="54"/>
    <n v="999.99999999999989"/>
    <n v="0.39999999999999997"/>
  </r>
  <r>
    <x v="0"/>
    <n v="1185732"/>
    <x v="160"/>
    <x v="4"/>
    <x v="18"/>
    <s v="Richmond"/>
    <x v="2"/>
    <n v="0.45"/>
    <x v="34"/>
    <x v="115"/>
    <n v="641.25"/>
    <n v="0.3"/>
  </r>
  <r>
    <x v="0"/>
    <n v="1185732"/>
    <x v="160"/>
    <x v="4"/>
    <x v="18"/>
    <s v="Richmond"/>
    <x v="3"/>
    <n v="0.45"/>
    <x v="32"/>
    <x v="158"/>
    <n v="708.75"/>
    <n v="0.35"/>
  </r>
  <r>
    <x v="0"/>
    <n v="1185732"/>
    <x v="160"/>
    <x v="4"/>
    <x v="18"/>
    <s v="Richmond"/>
    <x v="4"/>
    <n v="0.54999999999999993"/>
    <x v="34"/>
    <x v="332"/>
    <n v="1044.9999999999998"/>
    <n v="0.39999999999999997"/>
  </r>
  <r>
    <x v="0"/>
    <n v="1185732"/>
    <x v="160"/>
    <x v="4"/>
    <x v="18"/>
    <s v="Richmond"/>
    <x v="5"/>
    <n v="0.6"/>
    <x v="31"/>
    <x v="425"/>
    <n v="1897.5000000000002"/>
    <n v="0.55000000000000004"/>
  </r>
  <r>
    <x v="0"/>
    <n v="1185732"/>
    <x v="107"/>
    <x v="4"/>
    <x v="18"/>
    <s v="Richmond"/>
    <x v="0"/>
    <n v="0.54999999999999993"/>
    <x v="6"/>
    <x v="350"/>
    <n v="2268.7499999999995"/>
    <n v="0.5"/>
  </r>
  <r>
    <x v="0"/>
    <n v="1185732"/>
    <x v="107"/>
    <x v="4"/>
    <x v="18"/>
    <s v="Richmond"/>
    <x v="1"/>
    <n v="0.5"/>
    <x v="31"/>
    <x v="79"/>
    <n v="1150"/>
    <n v="0.39999999999999997"/>
  </r>
  <r>
    <x v="0"/>
    <n v="1185732"/>
    <x v="107"/>
    <x v="4"/>
    <x v="18"/>
    <s v="Richmond"/>
    <x v="2"/>
    <n v="0.45"/>
    <x v="21"/>
    <x v="111"/>
    <n v="742.5"/>
    <n v="0.3"/>
  </r>
  <r>
    <x v="0"/>
    <n v="1185732"/>
    <x v="107"/>
    <x v="4"/>
    <x v="18"/>
    <s v="Richmond"/>
    <x v="3"/>
    <n v="0.45"/>
    <x v="28"/>
    <x v="45"/>
    <n v="826.875"/>
    <n v="0.35"/>
  </r>
  <r>
    <x v="0"/>
    <n v="1185732"/>
    <x v="107"/>
    <x v="4"/>
    <x v="18"/>
    <s v="Richmond"/>
    <x v="4"/>
    <n v="0.6"/>
    <x v="28"/>
    <x v="40"/>
    <n v="1260"/>
    <n v="0.39999999999999997"/>
  </r>
  <r>
    <x v="0"/>
    <n v="1185732"/>
    <x v="107"/>
    <x v="4"/>
    <x v="18"/>
    <s v="Richmond"/>
    <x v="5"/>
    <n v="0.65"/>
    <x v="22"/>
    <x v="83"/>
    <n v="2413.125"/>
    <n v="0.55000000000000004"/>
  </r>
  <r>
    <x v="0"/>
    <n v="1185732"/>
    <x v="161"/>
    <x v="4"/>
    <x v="18"/>
    <s v="Richmond"/>
    <x v="0"/>
    <n v="0.6"/>
    <x v="3"/>
    <x v="4"/>
    <n v="2700"/>
    <n v="0.5"/>
  </r>
  <r>
    <x v="0"/>
    <n v="1185732"/>
    <x v="161"/>
    <x v="4"/>
    <x v="18"/>
    <s v="Richmond"/>
    <x v="1"/>
    <n v="0.55000000000000004"/>
    <x v="26"/>
    <x v="465"/>
    <n v="1430"/>
    <n v="0.39999999999999997"/>
  </r>
  <r>
    <x v="0"/>
    <n v="1185732"/>
    <x v="161"/>
    <x v="4"/>
    <x v="18"/>
    <s v="Richmond"/>
    <x v="2"/>
    <n v="0.5"/>
    <x v="31"/>
    <x v="79"/>
    <n v="862.5"/>
    <n v="0.3"/>
  </r>
  <r>
    <x v="0"/>
    <n v="1185732"/>
    <x v="161"/>
    <x v="4"/>
    <x v="18"/>
    <s v="Richmond"/>
    <x v="3"/>
    <n v="0.5"/>
    <x v="28"/>
    <x v="48"/>
    <n v="918.74999999999989"/>
    <n v="0.35"/>
  </r>
  <r>
    <x v="0"/>
    <n v="1185732"/>
    <x v="161"/>
    <x v="4"/>
    <x v="18"/>
    <s v="Richmond"/>
    <x v="4"/>
    <n v="0.6"/>
    <x v="21"/>
    <x v="211"/>
    <n v="1320"/>
    <n v="0.39999999999999997"/>
  </r>
  <r>
    <x v="0"/>
    <n v="1185732"/>
    <x v="161"/>
    <x v="4"/>
    <x v="18"/>
    <s v="Richmond"/>
    <x v="5"/>
    <n v="0.65"/>
    <x v="27"/>
    <x v="84"/>
    <n v="2591.875"/>
    <n v="0.55000000000000004"/>
  </r>
  <r>
    <x v="0"/>
    <n v="1185732"/>
    <x v="162"/>
    <x v="4"/>
    <x v="18"/>
    <s v="Richmond"/>
    <x v="0"/>
    <n v="0.6"/>
    <x v="10"/>
    <x v="18"/>
    <n v="2625"/>
    <n v="0.5"/>
  </r>
  <r>
    <x v="0"/>
    <n v="1185732"/>
    <x v="162"/>
    <x v="4"/>
    <x v="18"/>
    <s v="Richmond"/>
    <x v="1"/>
    <n v="0.55000000000000004"/>
    <x v="26"/>
    <x v="465"/>
    <n v="1430"/>
    <n v="0.39999999999999997"/>
  </r>
  <r>
    <x v="0"/>
    <n v="1185732"/>
    <x v="162"/>
    <x v="4"/>
    <x v="18"/>
    <s v="Richmond"/>
    <x v="2"/>
    <n v="0.45000000000000007"/>
    <x v="31"/>
    <x v="339"/>
    <n v="776.25000000000011"/>
    <n v="0.3"/>
  </r>
  <r>
    <x v="0"/>
    <n v="1185732"/>
    <x v="162"/>
    <x v="4"/>
    <x v="18"/>
    <s v="Richmond"/>
    <x v="3"/>
    <n v="0.35"/>
    <x v="28"/>
    <x v="152"/>
    <n v="643.12499999999989"/>
    <n v="0.35"/>
  </r>
  <r>
    <x v="0"/>
    <n v="1185732"/>
    <x v="162"/>
    <x v="4"/>
    <x v="18"/>
    <s v="Richmond"/>
    <x v="4"/>
    <n v="0.45000000000000007"/>
    <x v="24"/>
    <x v="223"/>
    <n v="900.00000000000011"/>
    <n v="0.39999999999999997"/>
  </r>
  <r>
    <x v="0"/>
    <n v="1185732"/>
    <x v="162"/>
    <x v="4"/>
    <x v="18"/>
    <s v="Richmond"/>
    <x v="5"/>
    <n v="0.50000000000000011"/>
    <x v="22"/>
    <x v="492"/>
    <n v="1856.2500000000007"/>
    <n v="0.55000000000000004"/>
  </r>
  <r>
    <x v="0"/>
    <n v="1185732"/>
    <x v="163"/>
    <x v="4"/>
    <x v="18"/>
    <s v="Richmond"/>
    <x v="0"/>
    <n v="0.45000000000000007"/>
    <x v="9"/>
    <x v="215"/>
    <n v="1800.0000000000002"/>
    <n v="0.5"/>
  </r>
  <r>
    <x v="0"/>
    <n v="1185732"/>
    <x v="163"/>
    <x v="4"/>
    <x v="18"/>
    <s v="Richmond"/>
    <x v="1"/>
    <n v="0.40000000000000013"/>
    <x v="25"/>
    <x v="493"/>
    <n v="960.00000000000023"/>
    <n v="0.39999999999999997"/>
  </r>
  <r>
    <x v="0"/>
    <n v="1185732"/>
    <x v="163"/>
    <x v="4"/>
    <x v="18"/>
    <s v="Richmond"/>
    <x v="2"/>
    <n v="0.35"/>
    <x v="24"/>
    <x v="157"/>
    <n v="525"/>
    <n v="0.3"/>
  </r>
  <r>
    <x v="0"/>
    <n v="1185732"/>
    <x v="163"/>
    <x v="4"/>
    <x v="18"/>
    <s v="Richmond"/>
    <x v="3"/>
    <n v="0.35"/>
    <x v="34"/>
    <x v="155"/>
    <n v="581.875"/>
    <n v="0.35"/>
  </r>
  <r>
    <x v="0"/>
    <n v="1185732"/>
    <x v="163"/>
    <x v="4"/>
    <x v="18"/>
    <s v="Richmond"/>
    <x v="4"/>
    <n v="0.45000000000000007"/>
    <x v="34"/>
    <x v="466"/>
    <n v="855.00000000000011"/>
    <n v="0.39999999999999997"/>
  </r>
  <r>
    <x v="0"/>
    <n v="1185732"/>
    <x v="163"/>
    <x v="4"/>
    <x v="18"/>
    <s v="Richmond"/>
    <x v="5"/>
    <n v="0.50000000000000011"/>
    <x v="31"/>
    <x v="460"/>
    <n v="1581.2500000000005"/>
    <n v="0.55000000000000004"/>
  </r>
  <r>
    <x v="0"/>
    <n v="1185732"/>
    <x v="111"/>
    <x v="4"/>
    <x v="18"/>
    <s v="Richmond"/>
    <x v="0"/>
    <n v="0.50000000000000011"/>
    <x v="30"/>
    <x v="494"/>
    <n v="1875.0000000000005"/>
    <n v="0.5"/>
  </r>
  <r>
    <x v="0"/>
    <n v="1185732"/>
    <x v="111"/>
    <x v="4"/>
    <x v="18"/>
    <s v="Richmond"/>
    <x v="1"/>
    <n v="0.40000000000000013"/>
    <x v="31"/>
    <x v="495"/>
    <n v="920.00000000000034"/>
    <n v="0.39999999999999997"/>
  </r>
  <r>
    <x v="0"/>
    <n v="1185732"/>
    <x v="111"/>
    <x v="4"/>
    <x v="18"/>
    <s v="Richmond"/>
    <x v="2"/>
    <n v="0.40000000000000013"/>
    <x v="33"/>
    <x v="496"/>
    <n v="510.00000000000011"/>
    <n v="0.3"/>
  </r>
  <r>
    <x v="0"/>
    <n v="1185732"/>
    <x v="111"/>
    <x v="4"/>
    <x v="18"/>
    <s v="Richmond"/>
    <x v="3"/>
    <n v="0.40000000000000013"/>
    <x v="47"/>
    <x v="497"/>
    <n v="560.00000000000011"/>
    <n v="0.35"/>
  </r>
  <r>
    <x v="0"/>
    <n v="1185732"/>
    <x v="111"/>
    <x v="4"/>
    <x v="18"/>
    <s v="Richmond"/>
    <x v="4"/>
    <n v="0.50000000000000011"/>
    <x v="47"/>
    <x v="498"/>
    <n v="800.00000000000011"/>
    <n v="0.39999999999999997"/>
  </r>
  <r>
    <x v="0"/>
    <n v="1185732"/>
    <x v="111"/>
    <x v="4"/>
    <x v="18"/>
    <s v="Richmond"/>
    <x v="5"/>
    <n v="0.55000000000000004"/>
    <x v="28"/>
    <x v="170"/>
    <n v="1588.1250000000005"/>
    <n v="0.55000000000000004"/>
  </r>
  <r>
    <x v="0"/>
    <n v="1185732"/>
    <x v="164"/>
    <x v="4"/>
    <x v="18"/>
    <s v="Richmond"/>
    <x v="0"/>
    <n v="0.50000000000000011"/>
    <x v="22"/>
    <x v="492"/>
    <n v="1687.5000000000005"/>
    <n v="0.5"/>
  </r>
  <r>
    <x v="0"/>
    <n v="1185732"/>
    <x v="164"/>
    <x v="4"/>
    <x v="18"/>
    <s v="Richmond"/>
    <x v="1"/>
    <n v="0.45000000000000012"/>
    <x v="24"/>
    <x v="223"/>
    <n v="900.00000000000011"/>
    <n v="0.39999999999999997"/>
  </r>
  <r>
    <x v="0"/>
    <n v="1185732"/>
    <x v="164"/>
    <x v="4"/>
    <x v="18"/>
    <s v="Richmond"/>
    <x v="2"/>
    <n v="0.45000000000000012"/>
    <x v="52"/>
    <x v="499"/>
    <n v="600.75000000000011"/>
    <n v="0.3"/>
  </r>
  <r>
    <x v="0"/>
    <n v="1185732"/>
    <x v="164"/>
    <x v="4"/>
    <x v="18"/>
    <s v="Richmond"/>
    <x v="3"/>
    <n v="0.45000000000000012"/>
    <x v="34"/>
    <x v="466"/>
    <n v="748.12500000000011"/>
    <n v="0.35"/>
  </r>
  <r>
    <x v="0"/>
    <n v="1185732"/>
    <x v="164"/>
    <x v="4"/>
    <x v="18"/>
    <s v="Richmond"/>
    <x v="4"/>
    <n v="0.6"/>
    <x v="32"/>
    <x v="52"/>
    <n v="1080"/>
    <n v="0.39999999999999997"/>
  </r>
  <r>
    <x v="0"/>
    <n v="1185732"/>
    <x v="164"/>
    <x v="4"/>
    <x v="18"/>
    <s v="Richmond"/>
    <x v="5"/>
    <n v="0.64999999999999991"/>
    <x v="23"/>
    <x v="500"/>
    <n v="2234.375"/>
    <n v="0.55000000000000004"/>
  </r>
  <r>
    <x v="0"/>
    <n v="1185732"/>
    <x v="165"/>
    <x v="4"/>
    <x v="18"/>
    <s v="Richmond"/>
    <x v="0"/>
    <n v="0.6"/>
    <x v="2"/>
    <x v="12"/>
    <n v="2550"/>
    <n v="0.5"/>
  </r>
  <r>
    <x v="0"/>
    <n v="1185732"/>
    <x v="165"/>
    <x v="4"/>
    <x v="18"/>
    <s v="Richmond"/>
    <x v="1"/>
    <n v="0.5"/>
    <x v="26"/>
    <x v="82"/>
    <n v="1300"/>
    <n v="0.39999999999999997"/>
  </r>
  <r>
    <x v="0"/>
    <n v="1185732"/>
    <x v="165"/>
    <x v="4"/>
    <x v="18"/>
    <s v="Richmond"/>
    <x v="2"/>
    <n v="0.5"/>
    <x v="25"/>
    <x v="61"/>
    <n v="900"/>
    <n v="0.3"/>
  </r>
  <r>
    <x v="0"/>
    <n v="1185732"/>
    <x v="165"/>
    <x v="4"/>
    <x v="18"/>
    <s v="Richmond"/>
    <x v="3"/>
    <n v="0.5"/>
    <x v="21"/>
    <x v="80"/>
    <n v="962.49999999999989"/>
    <n v="0.35"/>
  </r>
  <r>
    <x v="0"/>
    <n v="1185732"/>
    <x v="165"/>
    <x v="4"/>
    <x v="18"/>
    <s v="Richmond"/>
    <x v="4"/>
    <n v="0.6"/>
    <x v="21"/>
    <x v="211"/>
    <n v="1320"/>
    <n v="0.39999999999999997"/>
  </r>
  <r>
    <x v="0"/>
    <n v="1185732"/>
    <x v="165"/>
    <x v="4"/>
    <x v="18"/>
    <s v="Richmond"/>
    <x v="5"/>
    <n v="0.64999999999999991"/>
    <x v="26"/>
    <x v="476"/>
    <n v="2323.7499999999995"/>
    <n v="0.55000000000000004"/>
  </r>
  <r>
    <x v="0"/>
    <n v="1185732"/>
    <x v="166"/>
    <x v="3"/>
    <x v="19"/>
    <s v="Detroit"/>
    <x v="0"/>
    <n v="0.3"/>
    <x v="23"/>
    <x v="203"/>
    <n v="750"/>
    <n v="0.4"/>
  </r>
  <r>
    <x v="0"/>
    <n v="1185732"/>
    <x v="166"/>
    <x v="3"/>
    <x v="19"/>
    <s v="Detroit"/>
    <x v="1"/>
    <n v="0.3"/>
    <x v="33"/>
    <x v="233"/>
    <n v="446.25"/>
    <n v="0.35"/>
  </r>
  <r>
    <x v="0"/>
    <n v="1185732"/>
    <x v="166"/>
    <x v="3"/>
    <x v="19"/>
    <s v="Detroit"/>
    <x v="2"/>
    <n v="0.2"/>
    <x v="33"/>
    <x v="501"/>
    <n v="297.5"/>
    <n v="0.35"/>
  </r>
  <r>
    <x v="0"/>
    <n v="1185732"/>
    <x v="166"/>
    <x v="3"/>
    <x v="19"/>
    <s v="Detroit"/>
    <x v="3"/>
    <n v="0.25000000000000006"/>
    <x v="35"/>
    <x v="502"/>
    <n v="275.00000000000006"/>
    <n v="0.4"/>
  </r>
  <r>
    <x v="0"/>
    <n v="1185732"/>
    <x v="166"/>
    <x v="3"/>
    <x v="19"/>
    <s v="Detroit"/>
    <x v="4"/>
    <n v="0.39999999999999997"/>
    <x v="46"/>
    <x v="194"/>
    <n v="454.99999999999994"/>
    <n v="0.35"/>
  </r>
  <r>
    <x v="0"/>
    <n v="1185732"/>
    <x v="166"/>
    <x v="3"/>
    <x v="19"/>
    <s v="Detroit"/>
    <x v="5"/>
    <n v="0.3"/>
    <x v="33"/>
    <x v="233"/>
    <n v="637.5"/>
    <n v="0.5"/>
  </r>
  <r>
    <x v="0"/>
    <n v="1185732"/>
    <x v="167"/>
    <x v="3"/>
    <x v="19"/>
    <s v="Detroit"/>
    <x v="0"/>
    <n v="0.3"/>
    <x v="22"/>
    <x v="158"/>
    <n v="810"/>
    <n v="0.4"/>
  </r>
  <r>
    <x v="0"/>
    <n v="1185732"/>
    <x v="167"/>
    <x v="3"/>
    <x v="19"/>
    <s v="Detroit"/>
    <x v="1"/>
    <n v="0.3"/>
    <x v="46"/>
    <x v="145"/>
    <n v="341.25"/>
    <n v="0.35"/>
  </r>
  <r>
    <x v="0"/>
    <n v="1185732"/>
    <x v="167"/>
    <x v="3"/>
    <x v="19"/>
    <s v="Detroit"/>
    <x v="2"/>
    <n v="0.2"/>
    <x v="48"/>
    <x v="126"/>
    <n v="262.5"/>
    <n v="0.35"/>
  </r>
  <r>
    <x v="0"/>
    <n v="1185732"/>
    <x v="167"/>
    <x v="3"/>
    <x v="19"/>
    <s v="Detroit"/>
    <x v="3"/>
    <n v="0.25000000000000006"/>
    <x v="44"/>
    <x v="472"/>
    <n v="250.00000000000006"/>
    <n v="0.4"/>
  </r>
  <r>
    <x v="0"/>
    <n v="1185732"/>
    <x v="167"/>
    <x v="3"/>
    <x v="19"/>
    <s v="Detroit"/>
    <x v="4"/>
    <n v="0.39999999999999997"/>
    <x v="46"/>
    <x v="194"/>
    <n v="454.99999999999994"/>
    <n v="0.35"/>
  </r>
  <r>
    <x v="0"/>
    <n v="1185732"/>
    <x v="167"/>
    <x v="3"/>
    <x v="19"/>
    <s v="Detroit"/>
    <x v="5"/>
    <n v="0.3"/>
    <x v="47"/>
    <x v="147"/>
    <n v="600"/>
    <n v="0.5"/>
  </r>
  <r>
    <x v="0"/>
    <n v="1185732"/>
    <x v="126"/>
    <x v="3"/>
    <x v="19"/>
    <s v="Detroit"/>
    <x v="0"/>
    <n v="0.35000000000000003"/>
    <x v="68"/>
    <x v="503"/>
    <n v="868"/>
    <n v="0.4"/>
  </r>
  <r>
    <x v="0"/>
    <n v="1185732"/>
    <x v="126"/>
    <x v="3"/>
    <x v="19"/>
    <s v="Detroit"/>
    <x v="1"/>
    <n v="0.35000000000000003"/>
    <x v="49"/>
    <x v="202"/>
    <n v="367.5"/>
    <n v="0.35"/>
  </r>
  <r>
    <x v="0"/>
    <n v="1185732"/>
    <x v="126"/>
    <x v="3"/>
    <x v="19"/>
    <s v="Detroit"/>
    <x v="2"/>
    <n v="0.25000000000000006"/>
    <x v="45"/>
    <x v="504"/>
    <n v="306.25000000000006"/>
    <n v="0.35"/>
  </r>
  <r>
    <x v="0"/>
    <n v="1185732"/>
    <x v="126"/>
    <x v="3"/>
    <x v="19"/>
    <s v="Detroit"/>
    <x v="3"/>
    <n v="0.3"/>
    <x v="41"/>
    <x v="128"/>
    <n v="240"/>
    <n v="0.4"/>
  </r>
  <r>
    <x v="0"/>
    <n v="1185732"/>
    <x v="126"/>
    <x v="3"/>
    <x v="19"/>
    <s v="Detroit"/>
    <x v="4"/>
    <n v="0.45"/>
    <x v="44"/>
    <x v="127"/>
    <n v="393.75"/>
    <n v="0.35"/>
  </r>
  <r>
    <x v="0"/>
    <n v="1185732"/>
    <x v="126"/>
    <x v="3"/>
    <x v="19"/>
    <s v="Detroit"/>
    <x v="5"/>
    <n v="0.35000000000000003"/>
    <x v="45"/>
    <x v="206"/>
    <n v="612.50000000000011"/>
    <n v="0.5"/>
  </r>
  <r>
    <x v="0"/>
    <n v="1185732"/>
    <x v="127"/>
    <x v="3"/>
    <x v="19"/>
    <s v="Detroit"/>
    <x v="0"/>
    <n v="0.35000000000000003"/>
    <x v="31"/>
    <x v="354"/>
    <n v="805.00000000000011"/>
    <n v="0.4"/>
  </r>
  <r>
    <x v="0"/>
    <n v="1185732"/>
    <x v="127"/>
    <x v="3"/>
    <x v="19"/>
    <s v="Detroit"/>
    <x v="1"/>
    <n v="0.30000000000000004"/>
    <x v="35"/>
    <x v="188"/>
    <n v="288.75"/>
    <n v="0.35"/>
  </r>
  <r>
    <x v="0"/>
    <n v="1185732"/>
    <x v="127"/>
    <x v="3"/>
    <x v="19"/>
    <s v="Detroit"/>
    <x v="2"/>
    <n v="0.20000000000000007"/>
    <x v="35"/>
    <x v="505"/>
    <n v="192.50000000000006"/>
    <n v="0.35"/>
  </r>
  <r>
    <x v="0"/>
    <n v="1185732"/>
    <x v="127"/>
    <x v="3"/>
    <x v="19"/>
    <s v="Detroit"/>
    <x v="3"/>
    <n v="0.25"/>
    <x v="41"/>
    <x v="118"/>
    <n v="200"/>
    <n v="0.4"/>
  </r>
  <r>
    <x v="0"/>
    <n v="1185732"/>
    <x v="127"/>
    <x v="3"/>
    <x v="19"/>
    <s v="Detroit"/>
    <x v="4"/>
    <n v="0.4"/>
    <x v="38"/>
    <x v="124"/>
    <n v="315"/>
    <n v="0.35"/>
  </r>
  <r>
    <x v="0"/>
    <n v="1185732"/>
    <x v="127"/>
    <x v="3"/>
    <x v="19"/>
    <s v="Detroit"/>
    <x v="5"/>
    <n v="0.30000000000000004"/>
    <x v="45"/>
    <x v="187"/>
    <n v="525.00000000000011"/>
    <n v="0.5"/>
  </r>
  <r>
    <x v="0"/>
    <n v="1185732"/>
    <x v="168"/>
    <x v="3"/>
    <x v="19"/>
    <s v="Detroit"/>
    <x v="0"/>
    <n v="0.4"/>
    <x v="68"/>
    <x v="506"/>
    <n v="992"/>
    <n v="0.4"/>
  </r>
  <r>
    <x v="0"/>
    <n v="1185732"/>
    <x v="168"/>
    <x v="3"/>
    <x v="19"/>
    <s v="Detroit"/>
    <x v="1"/>
    <n v="0.35000000000000009"/>
    <x v="46"/>
    <x v="507"/>
    <n v="398.12500000000006"/>
    <n v="0.35"/>
  </r>
  <r>
    <x v="0"/>
    <n v="1185732"/>
    <x v="168"/>
    <x v="3"/>
    <x v="19"/>
    <s v="Detroit"/>
    <x v="2"/>
    <n v="0.30000000000000004"/>
    <x v="49"/>
    <x v="395"/>
    <n v="315"/>
    <n v="0.35"/>
  </r>
  <r>
    <x v="0"/>
    <n v="1185732"/>
    <x v="168"/>
    <x v="3"/>
    <x v="19"/>
    <s v="Detroit"/>
    <x v="3"/>
    <n v="0.30000000000000004"/>
    <x v="38"/>
    <x v="318"/>
    <n v="270.00000000000006"/>
    <n v="0.4"/>
  </r>
  <r>
    <x v="0"/>
    <n v="1185732"/>
    <x v="168"/>
    <x v="3"/>
    <x v="19"/>
    <s v="Detroit"/>
    <x v="4"/>
    <n v="0.44999999999999996"/>
    <x v="44"/>
    <x v="127"/>
    <n v="393.75"/>
    <n v="0.35"/>
  </r>
  <r>
    <x v="0"/>
    <n v="1185732"/>
    <x v="168"/>
    <x v="3"/>
    <x v="19"/>
    <s v="Detroit"/>
    <x v="5"/>
    <n v="0.49999999999999994"/>
    <x v="45"/>
    <x v="508"/>
    <n v="874.99999999999989"/>
    <n v="0.5"/>
  </r>
  <r>
    <x v="0"/>
    <n v="1185732"/>
    <x v="169"/>
    <x v="3"/>
    <x v="19"/>
    <s v="Detroit"/>
    <x v="0"/>
    <n v="0.35000000000000003"/>
    <x v="25"/>
    <x v="193"/>
    <n v="840"/>
    <n v="0.4"/>
  </r>
  <r>
    <x v="0"/>
    <n v="1185732"/>
    <x v="169"/>
    <x v="3"/>
    <x v="19"/>
    <s v="Detroit"/>
    <x v="1"/>
    <n v="0.3000000000000001"/>
    <x v="45"/>
    <x v="509"/>
    <n v="367.50000000000011"/>
    <n v="0.35"/>
  </r>
  <r>
    <x v="0"/>
    <n v="1185732"/>
    <x v="169"/>
    <x v="3"/>
    <x v="19"/>
    <s v="Detroit"/>
    <x v="2"/>
    <n v="0.25000000000000006"/>
    <x v="48"/>
    <x v="510"/>
    <n v="328.12500000000006"/>
    <n v="0.35"/>
  </r>
  <r>
    <x v="0"/>
    <n v="1185732"/>
    <x v="169"/>
    <x v="3"/>
    <x v="19"/>
    <s v="Detroit"/>
    <x v="3"/>
    <n v="0.25000000000000006"/>
    <x v="45"/>
    <x v="504"/>
    <n v="350.00000000000011"/>
    <n v="0.4"/>
  </r>
  <r>
    <x v="0"/>
    <n v="1185732"/>
    <x v="169"/>
    <x v="3"/>
    <x v="19"/>
    <s v="Detroit"/>
    <x v="4"/>
    <n v="0.4"/>
    <x v="45"/>
    <x v="340"/>
    <n v="489.99999999999994"/>
    <n v="0.35"/>
  </r>
  <r>
    <x v="0"/>
    <n v="1185732"/>
    <x v="169"/>
    <x v="3"/>
    <x v="19"/>
    <s v="Detroit"/>
    <x v="5"/>
    <n v="0.45"/>
    <x v="28"/>
    <x v="45"/>
    <n v="1181.25"/>
    <n v="0.5"/>
  </r>
  <r>
    <x v="0"/>
    <n v="1185732"/>
    <x v="130"/>
    <x v="3"/>
    <x v="19"/>
    <s v="Detroit"/>
    <x v="0"/>
    <n v="0.4"/>
    <x v="30"/>
    <x v="61"/>
    <n v="1200"/>
    <n v="0.4"/>
  </r>
  <r>
    <x v="0"/>
    <n v="1185732"/>
    <x v="130"/>
    <x v="3"/>
    <x v="19"/>
    <s v="Detroit"/>
    <x v="1"/>
    <n v="0.35000000000000009"/>
    <x v="24"/>
    <x v="482"/>
    <n v="612.50000000000011"/>
    <n v="0.35"/>
  </r>
  <r>
    <x v="0"/>
    <n v="1185732"/>
    <x v="130"/>
    <x v="3"/>
    <x v="19"/>
    <s v="Detroit"/>
    <x v="2"/>
    <n v="0.30000000000000004"/>
    <x v="33"/>
    <x v="164"/>
    <n v="446.25000000000006"/>
    <n v="0.35"/>
  </r>
  <r>
    <x v="0"/>
    <n v="1185732"/>
    <x v="130"/>
    <x v="3"/>
    <x v="19"/>
    <s v="Detroit"/>
    <x v="3"/>
    <n v="0.30000000000000004"/>
    <x v="48"/>
    <x v="133"/>
    <n v="450.00000000000011"/>
    <n v="0.4"/>
  </r>
  <r>
    <x v="0"/>
    <n v="1185732"/>
    <x v="130"/>
    <x v="3"/>
    <x v="19"/>
    <s v="Detroit"/>
    <x v="4"/>
    <n v="0.4"/>
    <x v="48"/>
    <x v="146"/>
    <n v="525"/>
    <n v="0.35"/>
  </r>
  <r>
    <x v="0"/>
    <n v="1185732"/>
    <x v="130"/>
    <x v="3"/>
    <x v="19"/>
    <s v="Detroit"/>
    <x v="5"/>
    <n v="0.45"/>
    <x v="21"/>
    <x v="111"/>
    <n v="1237.5"/>
    <n v="0.5"/>
  </r>
  <r>
    <x v="0"/>
    <n v="1185732"/>
    <x v="131"/>
    <x v="3"/>
    <x v="19"/>
    <s v="Detroit"/>
    <x v="0"/>
    <n v="0.4"/>
    <x v="20"/>
    <x v="59"/>
    <n v="1120"/>
    <n v="0.4"/>
  </r>
  <r>
    <x v="0"/>
    <n v="1185732"/>
    <x v="131"/>
    <x v="3"/>
    <x v="19"/>
    <s v="Detroit"/>
    <x v="1"/>
    <n v="0.40000000000000008"/>
    <x v="34"/>
    <x v="511"/>
    <n v="665.00000000000011"/>
    <n v="0.35"/>
  </r>
  <r>
    <x v="0"/>
    <n v="1185732"/>
    <x v="131"/>
    <x v="3"/>
    <x v="19"/>
    <s v="Detroit"/>
    <x v="2"/>
    <n v="0.35000000000000003"/>
    <x v="47"/>
    <x v="159"/>
    <n v="490.00000000000006"/>
    <n v="0.35"/>
  </r>
  <r>
    <x v="0"/>
    <n v="1185732"/>
    <x v="131"/>
    <x v="3"/>
    <x v="19"/>
    <s v="Detroit"/>
    <x v="3"/>
    <n v="0.25000000000000006"/>
    <x v="46"/>
    <x v="512"/>
    <n v="325.00000000000011"/>
    <n v="0.4"/>
  </r>
  <r>
    <x v="0"/>
    <n v="1185732"/>
    <x v="131"/>
    <x v="3"/>
    <x v="19"/>
    <s v="Detroit"/>
    <x v="4"/>
    <n v="0.35000000000000003"/>
    <x v="49"/>
    <x v="202"/>
    <n v="367.5"/>
    <n v="0.35"/>
  </r>
  <r>
    <x v="0"/>
    <n v="1185732"/>
    <x v="131"/>
    <x v="3"/>
    <x v="19"/>
    <s v="Detroit"/>
    <x v="5"/>
    <n v="0.4"/>
    <x v="34"/>
    <x v="235"/>
    <n v="950"/>
    <n v="0.5"/>
  </r>
  <r>
    <x v="0"/>
    <n v="1185732"/>
    <x v="170"/>
    <x v="3"/>
    <x v="19"/>
    <s v="Detroit"/>
    <x v="0"/>
    <n v="0.35000000000000003"/>
    <x v="25"/>
    <x v="193"/>
    <n v="840"/>
    <n v="0.4"/>
  </r>
  <r>
    <x v="0"/>
    <n v="1185732"/>
    <x v="170"/>
    <x v="3"/>
    <x v="19"/>
    <s v="Detroit"/>
    <x v="1"/>
    <n v="0.3000000000000001"/>
    <x v="47"/>
    <x v="513"/>
    <n v="420.00000000000011"/>
    <n v="0.35"/>
  </r>
  <r>
    <x v="0"/>
    <n v="1185732"/>
    <x v="170"/>
    <x v="3"/>
    <x v="19"/>
    <s v="Detroit"/>
    <x v="2"/>
    <n v="0.15000000000000002"/>
    <x v="49"/>
    <x v="362"/>
    <n v="157.5"/>
    <n v="0.35"/>
  </r>
  <r>
    <x v="0"/>
    <n v="1185732"/>
    <x v="170"/>
    <x v="3"/>
    <x v="19"/>
    <s v="Detroit"/>
    <x v="3"/>
    <n v="0.15000000000000002"/>
    <x v="35"/>
    <x v="514"/>
    <n v="165.00000000000003"/>
    <n v="0.4"/>
  </r>
  <r>
    <x v="0"/>
    <n v="1185732"/>
    <x v="170"/>
    <x v="3"/>
    <x v="19"/>
    <s v="Detroit"/>
    <x v="4"/>
    <n v="0.25"/>
    <x v="35"/>
    <x v="389"/>
    <n v="240.62499999999997"/>
    <n v="0.35"/>
  </r>
  <r>
    <x v="0"/>
    <n v="1185732"/>
    <x v="170"/>
    <x v="3"/>
    <x v="19"/>
    <s v="Detroit"/>
    <x v="5"/>
    <n v="0.30000000000000004"/>
    <x v="45"/>
    <x v="187"/>
    <n v="525.00000000000011"/>
    <n v="0.5"/>
  </r>
  <r>
    <x v="0"/>
    <n v="1185732"/>
    <x v="171"/>
    <x v="3"/>
    <x v="19"/>
    <s v="Detroit"/>
    <x v="0"/>
    <n v="0.35"/>
    <x v="28"/>
    <x v="152"/>
    <n v="735"/>
    <n v="0.4"/>
  </r>
  <r>
    <x v="0"/>
    <n v="1185732"/>
    <x v="171"/>
    <x v="3"/>
    <x v="19"/>
    <s v="Detroit"/>
    <x v="1"/>
    <n v="0.25"/>
    <x v="45"/>
    <x v="131"/>
    <n v="306.25"/>
    <n v="0.35"/>
  </r>
  <r>
    <x v="0"/>
    <n v="1185732"/>
    <x v="171"/>
    <x v="3"/>
    <x v="19"/>
    <s v="Detroit"/>
    <x v="2"/>
    <n v="0.25"/>
    <x v="44"/>
    <x v="143"/>
    <n v="218.75"/>
    <n v="0.35"/>
  </r>
  <r>
    <x v="0"/>
    <n v="1185732"/>
    <x v="171"/>
    <x v="3"/>
    <x v="19"/>
    <s v="Detroit"/>
    <x v="3"/>
    <n v="0.25"/>
    <x v="38"/>
    <x v="180"/>
    <n v="225"/>
    <n v="0.4"/>
  </r>
  <r>
    <x v="0"/>
    <n v="1185732"/>
    <x v="171"/>
    <x v="3"/>
    <x v="19"/>
    <s v="Detroit"/>
    <x v="4"/>
    <n v="0.35"/>
    <x v="38"/>
    <x v="120"/>
    <n v="275.625"/>
    <n v="0.35"/>
  </r>
  <r>
    <x v="0"/>
    <n v="1185732"/>
    <x v="171"/>
    <x v="3"/>
    <x v="19"/>
    <s v="Detroit"/>
    <x v="5"/>
    <n v="0.39999999999999991"/>
    <x v="45"/>
    <x v="161"/>
    <n v="699.99999999999989"/>
    <n v="0.5"/>
  </r>
  <r>
    <x v="0"/>
    <n v="1185732"/>
    <x v="134"/>
    <x v="3"/>
    <x v="19"/>
    <s v="Detroit"/>
    <x v="0"/>
    <n v="0.35000000000000003"/>
    <x v="24"/>
    <x v="191"/>
    <n v="700.00000000000011"/>
    <n v="0.4"/>
  </r>
  <r>
    <x v="0"/>
    <n v="1185732"/>
    <x v="134"/>
    <x v="3"/>
    <x v="19"/>
    <s v="Detroit"/>
    <x v="1"/>
    <n v="0.25000000000000006"/>
    <x v="45"/>
    <x v="504"/>
    <n v="306.25000000000006"/>
    <n v="0.35"/>
  </r>
  <r>
    <x v="0"/>
    <n v="1185732"/>
    <x v="134"/>
    <x v="3"/>
    <x v="19"/>
    <s v="Detroit"/>
    <x v="2"/>
    <n v="0.25000000000000006"/>
    <x v="69"/>
    <x v="515"/>
    <n v="258.125"/>
    <n v="0.35"/>
  </r>
  <r>
    <x v="0"/>
    <n v="1185732"/>
    <x v="134"/>
    <x v="3"/>
    <x v="19"/>
    <s v="Detroit"/>
    <x v="3"/>
    <n v="0.25000000000000006"/>
    <x v="46"/>
    <x v="512"/>
    <n v="325.00000000000011"/>
    <n v="0.4"/>
  </r>
  <r>
    <x v="0"/>
    <n v="1185732"/>
    <x v="134"/>
    <x v="3"/>
    <x v="19"/>
    <s v="Detroit"/>
    <x v="4"/>
    <n v="0.44999999999999996"/>
    <x v="49"/>
    <x v="331"/>
    <n v="472.49999999999989"/>
    <n v="0.35"/>
  </r>
  <r>
    <x v="0"/>
    <n v="1185732"/>
    <x v="134"/>
    <x v="3"/>
    <x v="19"/>
    <s v="Detroit"/>
    <x v="5"/>
    <n v="0.49999999999999983"/>
    <x v="47"/>
    <x v="516"/>
    <n v="999.99999999999966"/>
    <n v="0.5"/>
  </r>
  <r>
    <x v="0"/>
    <n v="1185732"/>
    <x v="135"/>
    <x v="3"/>
    <x v="19"/>
    <s v="Detroit"/>
    <x v="0"/>
    <n v="0.44999999999999996"/>
    <x v="26"/>
    <x v="517"/>
    <n v="1169.9999999999998"/>
    <n v="0.4"/>
  </r>
  <r>
    <x v="0"/>
    <n v="1185732"/>
    <x v="135"/>
    <x v="3"/>
    <x v="19"/>
    <s v="Detroit"/>
    <x v="1"/>
    <n v="0.35000000000000003"/>
    <x v="32"/>
    <x v="160"/>
    <n v="551.25"/>
    <n v="0.35"/>
  </r>
  <r>
    <x v="0"/>
    <n v="1185732"/>
    <x v="135"/>
    <x v="3"/>
    <x v="19"/>
    <s v="Detroit"/>
    <x v="2"/>
    <n v="0.35000000000000003"/>
    <x v="47"/>
    <x v="159"/>
    <n v="490.00000000000006"/>
    <n v="0.35"/>
  </r>
  <r>
    <x v="0"/>
    <n v="1185732"/>
    <x v="135"/>
    <x v="3"/>
    <x v="19"/>
    <s v="Detroit"/>
    <x v="3"/>
    <n v="0.35000000000000003"/>
    <x v="45"/>
    <x v="206"/>
    <n v="490.00000000000011"/>
    <n v="0.4"/>
  </r>
  <r>
    <x v="0"/>
    <n v="1185732"/>
    <x v="135"/>
    <x v="3"/>
    <x v="19"/>
    <s v="Detroit"/>
    <x v="4"/>
    <n v="0.44999999999999996"/>
    <x v="45"/>
    <x v="518"/>
    <n v="551.24999999999989"/>
    <n v="0.35"/>
  </r>
  <r>
    <x v="0"/>
    <n v="1185732"/>
    <x v="135"/>
    <x v="3"/>
    <x v="19"/>
    <s v="Detroit"/>
    <x v="5"/>
    <n v="0.49999999999999983"/>
    <x v="32"/>
    <x v="519"/>
    <n v="1124.9999999999995"/>
    <n v="0.5"/>
  </r>
  <r>
    <x v="0"/>
    <n v="1185732"/>
    <x v="118"/>
    <x v="3"/>
    <x v="20"/>
    <s v="St. Louis"/>
    <x v="0"/>
    <n v="0.25"/>
    <x v="22"/>
    <x v="153"/>
    <n v="675"/>
    <n v="0.4"/>
  </r>
  <r>
    <x v="0"/>
    <n v="1185732"/>
    <x v="118"/>
    <x v="3"/>
    <x v="20"/>
    <s v="St. Louis"/>
    <x v="1"/>
    <n v="0.25"/>
    <x v="34"/>
    <x v="488"/>
    <n v="415.625"/>
    <n v="0.35"/>
  </r>
  <r>
    <x v="0"/>
    <n v="1185732"/>
    <x v="118"/>
    <x v="3"/>
    <x v="20"/>
    <s v="St. Louis"/>
    <x v="2"/>
    <n v="0.15000000000000002"/>
    <x v="34"/>
    <x v="520"/>
    <n v="249.37500000000003"/>
    <n v="0.35"/>
  </r>
  <r>
    <x v="0"/>
    <n v="1185732"/>
    <x v="118"/>
    <x v="3"/>
    <x v="20"/>
    <s v="St. Louis"/>
    <x v="3"/>
    <n v="0.20000000000000007"/>
    <x v="46"/>
    <x v="521"/>
    <n v="260.00000000000011"/>
    <n v="0.4"/>
  </r>
  <r>
    <x v="0"/>
    <n v="1185732"/>
    <x v="118"/>
    <x v="3"/>
    <x v="20"/>
    <s v="St. Louis"/>
    <x v="4"/>
    <n v="0.35"/>
    <x v="48"/>
    <x v="385"/>
    <n v="459.37499999999994"/>
    <n v="0.35"/>
  </r>
  <r>
    <x v="0"/>
    <n v="1185732"/>
    <x v="118"/>
    <x v="3"/>
    <x v="20"/>
    <s v="St. Louis"/>
    <x v="5"/>
    <n v="0.25"/>
    <x v="34"/>
    <x v="488"/>
    <n v="593.75"/>
    <n v="0.5"/>
  </r>
  <r>
    <x v="0"/>
    <n v="1185732"/>
    <x v="119"/>
    <x v="3"/>
    <x v="20"/>
    <s v="St. Louis"/>
    <x v="0"/>
    <n v="0.25"/>
    <x v="27"/>
    <x v="522"/>
    <n v="725"/>
    <n v="0.4"/>
  </r>
  <r>
    <x v="0"/>
    <n v="1185732"/>
    <x v="119"/>
    <x v="3"/>
    <x v="20"/>
    <s v="St. Louis"/>
    <x v="1"/>
    <n v="0.25"/>
    <x v="48"/>
    <x v="523"/>
    <n v="328.125"/>
    <n v="0.35"/>
  </r>
  <r>
    <x v="0"/>
    <n v="1185732"/>
    <x v="119"/>
    <x v="3"/>
    <x v="20"/>
    <s v="St. Louis"/>
    <x v="2"/>
    <n v="0.15000000000000002"/>
    <x v="33"/>
    <x v="524"/>
    <n v="223.12500000000003"/>
    <n v="0.35"/>
  </r>
  <r>
    <x v="0"/>
    <n v="1185732"/>
    <x v="119"/>
    <x v="3"/>
    <x v="20"/>
    <s v="St. Louis"/>
    <x v="3"/>
    <n v="0.20000000000000007"/>
    <x v="49"/>
    <x v="525"/>
    <n v="240.00000000000011"/>
    <n v="0.4"/>
  </r>
  <r>
    <x v="0"/>
    <n v="1185732"/>
    <x v="119"/>
    <x v="3"/>
    <x v="20"/>
    <s v="St. Louis"/>
    <x v="4"/>
    <n v="0.35"/>
    <x v="48"/>
    <x v="385"/>
    <n v="459.37499999999994"/>
    <n v="0.35"/>
  </r>
  <r>
    <x v="0"/>
    <n v="1185732"/>
    <x v="119"/>
    <x v="3"/>
    <x v="20"/>
    <s v="St. Louis"/>
    <x v="5"/>
    <n v="0.25"/>
    <x v="32"/>
    <x v="127"/>
    <n v="562.5"/>
    <n v="0.5"/>
  </r>
  <r>
    <x v="0"/>
    <n v="1185732"/>
    <x v="2"/>
    <x v="3"/>
    <x v="20"/>
    <s v="St. Louis"/>
    <x v="0"/>
    <n v="0.30000000000000004"/>
    <x v="70"/>
    <x v="526"/>
    <n v="804.00000000000011"/>
    <n v="0.4"/>
  </r>
  <r>
    <x v="0"/>
    <n v="1185732"/>
    <x v="2"/>
    <x v="3"/>
    <x v="20"/>
    <s v="St. Louis"/>
    <x v="1"/>
    <n v="0.30000000000000004"/>
    <x v="45"/>
    <x v="187"/>
    <n v="367.50000000000006"/>
    <n v="0.35"/>
  </r>
  <r>
    <x v="0"/>
    <n v="1185732"/>
    <x v="2"/>
    <x v="3"/>
    <x v="20"/>
    <s v="St. Louis"/>
    <x v="2"/>
    <n v="0.20000000000000007"/>
    <x v="47"/>
    <x v="527"/>
    <n v="280.00000000000006"/>
    <n v="0.35"/>
  </r>
  <r>
    <x v="0"/>
    <n v="1185732"/>
    <x v="2"/>
    <x v="3"/>
    <x v="20"/>
    <s v="St. Louis"/>
    <x v="3"/>
    <n v="0.25"/>
    <x v="44"/>
    <x v="143"/>
    <n v="250"/>
    <n v="0.4"/>
  </r>
  <r>
    <x v="0"/>
    <n v="1185732"/>
    <x v="2"/>
    <x v="3"/>
    <x v="20"/>
    <s v="St. Louis"/>
    <x v="4"/>
    <n v="0.4"/>
    <x v="49"/>
    <x v="147"/>
    <n v="420"/>
    <n v="0.35"/>
  </r>
  <r>
    <x v="0"/>
    <n v="1185732"/>
    <x v="2"/>
    <x v="3"/>
    <x v="20"/>
    <s v="St. Louis"/>
    <x v="5"/>
    <n v="0.30000000000000004"/>
    <x v="47"/>
    <x v="200"/>
    <n v="600.00000000000011"/>
    <n v="0.5"/>
  </r>
  <r>
    <x v="0"/>
    <n v="1185732"/>
    <x v="3"/>
    <x v="3"/>
    <x v="20"/>
    <s v="St. Louis"/>
    <x v="0"/>
    <n v="0.30000000000000004"/>
    <x v="23"/>
    <x v="528"/>
    <n v="750.00000000000011"/>
    <n v="0.4"/>
  </r>
  <r>
    <x v="0"/>
    <n v="1185732"/>
    <x v="3"/>
    <x v="3"/>
    <x v="20"/>
    <s v="St. Louis"/>
    <x v="1"/>
    <n v="0.25000000000000006"/>
    <x v="46"/>
    <x v="512"/>
    <n v="284.37500000000006"/>
    <n v="0.35"/>
  </r>
  <r>
    <x v="0"/>
    <n v="1185732"/>
    <x v="3"/>
    <x v="3"/>
    <x v="20"/>
    <s v="St. Louis"/>
    <x v="2"/>
    <n v="0.15000000000000008"/>
    <x v="46"/>
    <x v="529"/>
    <n v="170.62500000000006"/>
    <n v="0.35"/>
  </r>
  <r>
    <x v="0"/>
    <n v="1185732"/>
    <x v="3"/>
    <x v="3"/>
    <x v="20"/>
    <s v="St. Louis"/>
    <x v="3"/>
    <n v="0.2"/>
    <x v="44"/>
    <x v="118"/>
    <n v="200"/>
    <n v="0.4"/>
  </r>
  <r>
    <x v="0"/>
    <n v="1185732"/>
    <x v="3"/>
    <x v="3"/>
    <x v="20"/>
    <s v="St. Louis"/>
    <x v="4"/>
    <n v="0.35000000000000003"/>
    <x v="35"/>
    <x v="117"/>
    <n v="336.875"/>
    <n v="0.35"/>
  </r>
  <r>
    <x v="0"/>
    <n v="1185732"/>
    <x v="3"/>
    <x v="3"/>
    <x v="20"/>
    <s v="St. Louis"/>
    <x v="5"/>
    <n v="0.25000000000000006"/>
    <x v="47"/>
    <x v="322"/>
    <n v="500.00000000000011"/>
    <n v="0.5"/>
  </r>
  <r>
    <x v="0"/>
    <n v="1185732"/>
    <x v="120"/>
    <x v="3"/>
    <x v="20"/>
    <s v="St. Louis"/>
    <x v="0"/>
    <n v="0.35000000000000003"/>
    <x v="70"/>
    <x v="530"/>
    <n v="938"/>
    <n v="0.4"/>
  </r>
  <r>
    <x v="0"/>
    <n v="1185732"/>
    <x v="120"/>
    <x v="3"/>
    <x v="20"/>
    <s v="St. Louis"/>
    <x v="1"/>
    <n v="0.3000000000000001"/>
    <x v="48"/>
    <x v="531"/>
    <n v="393.75000000000011"/>
    <n v="0.35"/>
  </r>
  <r>
    <x v="0"/>
    <n v="1185732"/>
    <x v="120"/>
    <x v="3"/>
    <x v="20"/>
    <s v="St. Louis"/>
    <x v="2"/>
    <n v="0.25000000000000006"/>
    <x v="45"/>
    <x v="504"/>
    <n v="306.25000000000006"/>
    <n v="0.35"/>
  </r>
  <r>
    <x v="0"/>
    <n v="1185732"/>
    <x v="120"/>
    <x v="3"/>
    <x v="20"/>
    <s v="St. Louis"/>
    <x v="3"/>
    <n v="0.25000000000000006"/>
    <x v="35"/>
    <x v="502"/>
    <n v="275.00000000000006"/>
    <n v="0.4"/>
  </r>
  <r>
    <x v="0"/>
    <n v="1185732"/>
    <x v="120"/>
    <x v="3"/>
    <x v="20"/>
    <s v="St. Louis"/>
    <x v="4"/>
    <n v="0.39999999999999997"/>
    <x v="49"/>
    <x v="147"/>
    <n v="420"/>
    <n v="0.35"/>
  </r>
  <r>
    <x v="0"/>
    <n v="1185732"/>
    <x v="120"/>
    <x v="3"/>
    <x v="20"/>
    <s v="St. Louis"/>
    <x v="5"/>
    <n v="0.44999999999999996"/>
    <x v="47"/>
    <x v="451"/>
    <n v="899.99999999999989"/>
    <n v="0.5"/>
  </r>
  <r>
    <x v="0"/>
    <n v="1185732"/>
    <x v="121"/>
    <x v="3"/>
    <x v="20"/>
    <s v="St. Louis"/>
    <x v="0"/>
    <n v="0.30000000000000004"/>
    <x v="26"/>
    <x v="470"/>
    <n v="780.00000000000011"/>
    <n v="0.4"/>
  </r>
  <r>
    <x v="0"/>
    <n v="1185732"/>
    <x v="121"/>
    <x v="3"/>
    <x v="20"/>
    <s v="St. Louis"/>
    <x v="1"/>
    <n v="0.25000000000000011"/>
    <x v="47"/>
    <x v="532"/>
    <n v="350.00000000000011"/>
    <n v="0.35"/>
  </r>
  <r>
    <x v="0"/>
    <n v="1185732"/>
    <x v="121"/>
    <x v="3"/>
    <x v="20"/>
    <s v="St. Louis"/>
    <x v="2"/>
    <n v="0.20000000000000007"/>
    <x v="33"/>
    <x v="533"/>
    <n v="297.50000000000006"/>
    <n v="0.35"/>
  </r>
  <r>
    <x v="0"/>
    <n v="1185732"/>
    <x v="121"/>
    <x v="3"/>
    <x v="20"/>
    <s v="St. Louis"/>
    <x v="3"/>
    <n v="0.20000000000000007"/>
    <x v="47"/>
    <x v="527"/>
    <n v="320.00000000000011"/>
    <n v="0.4"/>
  </r>
  <r>
    <x v="0"/>
    <n v="1185732"/>
    <x v="121"/>
    <x v="3"/>
    <x v="20"/>
    <s v="St. Louis"/>
    <x v="4"/>
    <n v="0.35000000000000003"/>
    <x v="47"/>
    <x v="159"/>
    <n v="490.00000000000006"/>
    <n v="0.35"/>
  </r>
  <r>
    <x v="0"/>
    <n v="1185732"/>
    <x v="121"/>
    <x v="3"/>
    <x v="20"/>
    <s v="St. Louis"/>
    <x v="5"/>
    <n v="0.4"/>
    <x v="31"/>
    <x v="336"/>
    <n v="1150"/>
    <n v="0.5"/>
  </r>
  <r>
    <x v="0"/>
    <n v="1185732"/>
    <x v="6"/>
    <x v="3"/>
    <x v="20"/>
    <s v="St. Louis"/>
    <x v="0"/>
    <n v="0.35000000000000003"/>
    <x v="9"/>
    <x v="219"/>
    <n v="1120.0000000000002"/>
    <n v="0.4"/>
  </r>
  <r>
    <x v="0"/>
    <n v="1185732"/>
    <x v="6"/>
    <x v="3"/>
    <x v="20"/>
    <s v="St. Louis"/>
    <x v="1"/>
    <n v="0.3000000000000001"/>
    <x v="21"/>
    <x v="534"/>
    <n v="577.50000000000011"/>
    <n v="0.35"/>
  </r>
  <r>
    <x v="0"/>
    <n v="1185732"/>
    <x v="6"/>
    <x v="3"/>
    <x v="20"/>
    <s v="St. Louis"/>
    <x v="2"/>
    <n v="0.25000000000000006"/>
    <x v="34"/>
    <x v="535"/>
    <n v="415.62500000000006"/>
    <n v="0.35"/>
  </r>
  <r>
    <x v="0"/>
    <n v="1185732"/>
    <x v="6"/>
    <x v="3"/>
    <x v="20"/>
    <s v="St. Louis"/>
    <x v="3"/>
    <n v="0.25000000000000006"/>
    <x v="33"/>
    <x v="536"/>
    <n v="425.00000000000011"/>
    <n v="0.4"/>
  </r>
  <r>
    <x v="0"/>
    <n v="1185732"/>
    <x v="6"/>
    <x v="3"/>
    <x v="20"/>
    <s v="St. Louis"/>
    <x v="4"/>
    <n v="0.35000000000000003"/>
    <x v="33"/>
    <x v="343"/>
    <n v="520.625"/>
    <n v="0.35"/>
  </r>
  <r>
    <x v="0"/>
    <n v="1185732"/>
    <x v="6"/>
    <x v="3"/>
    <x v="20"/>
    <s v="St. Louis"/>
    <x v="5"/>
    <n v="0.4"/>
    <x v="25"/>
    <x v="50"/>
    <n v="1200"/>
    <n v="0.5"/>
  </r>
  <r>
    <x v="0"/>
    <n v="1185732"/>
    <x v="7"/>
    <x v="3"/>
    <x v="20"/>
    <s v="St. Louis"/>
    <x v="0"/>
    <n v="0.35000000000000003"/>
    <x v="30"/>
    <x v="195"/>
    <n v="1050.0000000000002"/>
    <n v="0.4"/>
  </r>
  <r>
    <x v="0"/>
    <n v="1185732"/>
    <x v="7"/>
    <x v="3"/>
    <x v="20"/>
    <s v="St. Louis"/>
    <x v="1"/>
    <n v="0.35000000000000009"/>
    <x v="28"/>
    <x v="537"/>
    <n v="643.12500000000011"/>
    <n v="0.35"/>
  </r>
  <r>
    <x v="0"/>
    <n v="1185732"/>
    <x v="7"/>
    <x v="3"/>
    <x v="20"/>
    <s v="St. Louis"/>
    <x v="2"/>
    <n v="0.30000000000000004"/>
    <x v="32"/>
    <x v="139"/>
    <n v="472.50000000000006"/>
    <n v="0.35"/>
  </r>
  <r>
    <x v="0"/>
    <n v="1185732"/>
    <x v="7"/>
    <x v="3"/>
    <x v="20"/>
    <s v="St. Louis"/>
    <x v="3"/>
    <n v="0.20000000000000007"/>
    <x v="48"/>
    <x v="388"/>
    <n v="300.00000000000011"/>
    <n v="0.4"/>
  </r>
  <r>
    <x v="0"/>
    <n v="1185732"/>
    <x v="7"/>
    <x v="3"/>
    <x v="20"/>
    <s v="St. Louis"/>
    <x v="4"/>
    <n v="0.30000000000000004"/>
    <x v="45"/>
    <x v="187"/>
    <n v="367.50000000000006"/>
    <n v="0.35"/>
  </r>
  <r>
    <x v="0"/>
    <n v="1185732"/>
    <x v="7"/>
    <x v="3"/>
    <x v="20"/>
    <s v="St. Louis"/>
    <x v="5"/>
    <n v="0.35000000000000003"/>
    <x v="28"/>
    <x v="450"/>
    <n v="918.75000000000011"/>
    <n v="0.5"/>
  </r>
  <r>
    <x v="0"/>
    <n v="1185732"/>
    <x v="122"/>
    <x v="3"/>
    <x v="20"/>
    <s v="St. Louis"/>
    <x v="0"/>
    <n v="0.30000000000000004"/>
    <x v="26"/>
    <x v="470"/>
    <n v="780.00000000000011"/>
    <n v="0.4"/>
  </r>
  <r>
    <x v="0"/>
    <n v="1185732"/>
    <x v="122"/>
    <x v="3"/>
    <x v="20"/>
    <s v="St. Louis"/>
    <x v="1"/>
    <n v="0.25000000000000011"/>
    <x v="32"/>
    <x v="531"/>
    <n v="393.75000000000011"/>
    <n v="0.35"/>
  </r>
  <r>
    <x v="0"/>
    <n v="1185732"/>
    <x v="122"/>
    <x v="3"/>
    <x v="20"/>
    <s v="St. Louis"/>
    <x v="2"/>
    <n v="0.10000000000000002"/>
    <x v="45"/>
    <x v="367"/>
    <n v="122.50000000000001"/>
    <n v="0.35"/>
  </r>
  <r>
    <x v="0"/>
    <n v="1185732"/>
    <x v="122"/>
    <x v="3"/>
    <x v="20"/>
    <s v="St. Louis"/>
    <x v="3"/>
    <n v="0.10000000000000002"/>
    <x v="46"/>
    <x v="538"/>
    <n v="130.00000000000003"/>
    <n v="0.4"/>
  </r>
  <r>
    <x v="0"/>
    <n v="1185732"/>
    <x v="122"/>
    <x v="3"/>
    <x v="20"/>
    <s v="St. Louis"/>
    <x v="4"/>
    <n v="0.2"/>
    <x v="46"/>
    <x v="406"/>
    <n v="227.49999999999997"/>
    <n v="0.35"/>
  </r>
  <r>
    <x v="0"/>
    <n v="1185732"/>
    <x v="122"/>
    <x v="3"/>
    <x v="20"/>
    <s v="St. Louis"/>
    <x v="5"/>
    <n v="0.25000000000000006"/>
    <x v="47"/>
    <x v="322"/>
    <n v="500.00000000000011"/>
    <n v="0.5"/>
  </r>
  <r>
    <x v="0"/>
    <n v="1185732"/>
    <x v="123"/>
    <x v="3"/>
    <x v="20"/>
    <s v="St. Louis"/>
    <x v="0"/>
    <n v="0.3"/>
    <x v="31"/>
    <x v="539"/>
    <n v="690"/>
    <n v="0.4"/>
  </r>
  <r>
    <x v="0"/>
    <n v="1185732"/>
    <x v="123"/>
    <x v="3"/>
    <x v="20"/>
    <s v="St. Louis"/>
    <x v="1"/>
    <n v="0.2"/>
    <x v="47"/>
    <x v="134"/>
    <n v="280"/>
    <n v="0.35"/>
  </r>
  <r>
    <x v="0"/>
    <n v="1185732"/>
    <x v="123"/>
    <x v="3"/>
    <x v="20"/>
    <s v="St. Louis"/>
    <x v="2"/>
    <n v="0.2"/>
    <x v="49"/>
    <x v="128"/>
    <n v="210"/>
    <n v="0.35"/>
  </r>
  <r>
    <x v="0"/>
    <n v="1185732"/>
    <x v="123"/>
    <x v="3"/>
    <x v="20"/>
    <s v="St. Louis"/>
    <x v="3"/>
    <n v="0.2"/>
    <x v="35"/>
    <x v="189"/>
    <n v="220"/>
    <n v="0.4"/>
  </r>
  <r>
    <x v="0"/>
    <n v="1185732"/>
    <x v="123"/>
    <x v="3"/>
    <x v="20"/>
    <s v="St. Louis"/>
    <x v="4"/>
    <n v="0.3"/>
    <x v="35"/>
    <x v="540"/>
    <n v="288.75"/>
    <n v="0.35"/>
  </r>
  <r>
    <x v="0"/>
    <n v="1185732"/>
    <x v="123"/>
    <x v="3"/>
    <x v="20"/>
    <s v="St. Louis"/>
    <x v="5"/>
    <n v="0.34999999999999992"/>
    <x v="47"/>
    <x v="161"/>
    <n v="699.99999999999989"/>
    <n v="0.5"/>
  </r>
  <r>
    <x v="0"/>
    <n v="1185732"/>
    <x v="10"/>
    <x v="3"/>
    <x v="20"/>
    <s v="St. Louis"/>
    <x v="0"/>
    <n v="0.30000000000000004"/>
    <x v="21"/>
    <x v="205"/>
    <n v="660.00000000000011"/>
    <n v="0.4"/>
  </r>
  <r>
    <x v="0"/>
    <n v="1185732"/>
    <x v="10"/>
    <x v="3"/>
    <x v="20"/>
    <s v="St. Louis"/>
    <x v="1"/>
    <n v="0.20000000000000007"/>
    <x v="47"/>
    <x v="527"/>
    <n v="280.00000000000006"/>
    <n v="0.35"/>
  </r>
  <r>
    <x v="0"/>
    <n v="1185732"/>
    <x v="10"/>
    <x v="3"/>
    <x v="20"/>
    <s v="St. Louis"/>
    <x v="2"/>
    <n v="0.20000000000000007"/>
    <x v="71"/>
    <x v="541"/>
    <n v="241.50000000000006"/>
    <n v="0.35"/>
  </r>
  <r>
    <x v="0"/>
    <n v="1185732"/>
    <x v="10"/>
    <x v="3"/>
    <x v="20"/>
    <s v="St. Louis"/>
    <x v="3"/>
    <n v="0.20000000000000007"/>
    <x v="48"/>
    <x v="388"/>
    <n v="300.00000000000011"/>
    <n v="0.4"/>
  </r>
  <r>
    <x v="0"/>
    <n v="1185732"/>
    <x v="10"/>
    <x v="3"/>
    <x v="20"/>
    <s v="St. Louis"/>
    <x v="4"/>
    <n v="0.39999999999999997"/>
    <x v="45"/>
    <x v="161"/>
    <n v="489.99999999999989"/>
    <n v="0.35"/>
  </r>
  <r>
    <x v="0"/>
    <n v="1185732"/>
    <x v="10"/>
    <x v="3"/>
    <x v="20"/>
    <s v="St. Louis"/>
    <x v="5"/>
    <n v="0.44999999999999984"/>
    <x v="32"/>
    <x v="542"/>
    <n v="1012.4999999999997"/>
    <n v="0.5"/>
  </r>
  <r>
    <x v="0"/>
    <n v="1185732"/>
    <x v="11"/>
    <x v="3"/>
    <x v="20"/>
    <s v="St. Louis"/>
    <x v="0"/>
    <n v="0.39999999999999997"/>
    <x v="20"/>
    <x v="287"/>
    <n v="1119.9999999999998"/>
    <n v="0.4"/>
  </r>
  <r>
    <x v="0"/>
    <n v="1185732"/>
    <x v="11"/>
    <x v="3"/>
    <x v="20"/>
    <s v="St. Louis"/>
    <x v="1"/>
    <n v="0.30000000000000004"/>
    <x v="24"/>
    <x v="192"/>
    <n v="525"/>
    <n v="0.35"/>
  </r>
  <r>
    <x v="0"/>
    <n v="1185732"/>
    <x v="11"/>
    <x v="3"/>
    <x v="20"/>
    <s v="St. Louis"/>
    <x v="2"/>
    <n v="0.30000000000000004"/>
    <x v="32"/>
    <x v="139"/>
    <n v="472.50000000000006"/>
    <n v="0.35"/>
  </r>
  <r>
    <x v="0"/>
    <n v="1185732"/>
    <x v="11"/>
    <x v="3"/>
    <x v="20"/>
    <s v="St. Louis"/>
    <x v="3"/>
    <n v="0.30000000000000004"/>
    <x v="47"/>
    <x v="200"/>
    <n v="480.00000000000011"/>
    <n v="0.4"/>
  </r>
  <r>
    <x v="0"/>
    <n v="1185732"/>
    <x v="11"/>
    <x v="3"/>
    <x v="20"/>
    <s v="St. Louis"/>
    <x v="4"/>
    <n v="0.39999999999999997"/>
    <x v="47"/>
    <x v="543"/>
    <n v="559.99999999999989"/>
    <n v="0.35"/>
  </r>
  <r>
    <x v="0"/>
    <n v="1185732"/>
    <x v="11"/>
    <x v="3"/>
    <x v="20"/>
    <s v="St. Louis"/>
    <x v="5"/>
    <n v="0.44999999999999984"/>
    <x v="24"/>
    <x v="519"/>
    <n v="1124.9999999999995"/>
    <n v="0.5"/>
  </r>
  <r>
    <x v="2"/>
    <n v="1128299"/>
    <x v="145"/>
    <x v="2"/>
    <x v="21"/>
    <s v="Salt Lake City"/>
    <x v="0"/>
    <n v="0.30000000000000004"/>
    <x v="45"/>
    <x v="187"/>
    <n v="367.50000000000006"/>
    <n v="0.35"/>
  </r>
  <r>
    <x v="2"/>
    <n v="1128299"/>
    <x v="145"/>
    <x v="2"/>
    <x v="21"/>
    <s v="Salt Lake City"/>
    <x v="1"/>
    <n v="0.4"/>
    <x v="45"/>
    <x v="340"/>
    <n v="489.99999999999994"/>
    <n v="0.35"/>
  </r>
  <r>
    <x v="2"/>
    <n v="1128299"/>
    <x v="145"/>
    <x v="2"/>
    <x v="21"/>
    <s v="Salt Lake City"/>
    <x v="2"/>
    <n v="0.4"/>
    <x v="45"/>
    <x v="340"/>
    <n v="489.99999999999994"/>
    <n v="0.35"/>
  </r>
  <r>
    <x v="2"/>
    <n v="1128299"/>
    <x v="145"/>
    <x v="2"/>
    <x v="21"/>
    <s v="Salt Lake City"/>
    <x v="3"/>
    <n v="0.4"/>
    <x v="41"/>
    <x v="134"/>
    <n v="280"/>
    <n v="0.35"/>
  </r>
  <r>
    <x v="2"/>
    <n v="1128299"/>
    <x v="145"/>
    <x v="2"/>
    <x v="21"/>
    <s v="Salt Lake City"/>
    <x v="4"/>
    <n v="0.45000000000000007"/>
    <x v="43"/>
    <x v="318"/>
    <n v="270.00000000000006"/>
    <n v="0.4"/>
  </r>
  <r>
    <x v="2"/>
    <n v="1128299"/>
    <x v="145"/>
    <x v="2"/>
    <x v="21"/>
    <s v="Salt Lake City"/>
    <x v="5"/>
    <n v="0.4"/>
    <x v="47"/>
    <x v="173"/>
    <n v="480"/>
    <n v="0.3"/>
  </r>
  <r>
    <x v="2"/>
    <n v="1128299"/>
    <x v="146"/>
    <x v="2"/>
    <x v="21"/>
    <s v="Salt Lake City"/>
    <x v="0"/>
    <n v="0.30000000000000004"/>
    <x v="32"/>
    <x v="139"/>
    <n v="472.50000000000006"/>
    <n v="0.35"/>
  </r>
  <r>
    <x v="2"/>
    <n v="1128299"/>
    <x v="146"/>
    <x v="2"/>
    <x v="21"/>
    <s v="Salt Lake City"/>
    <x v="1"/>
    <n v="0.4"/>
    <x v="45"/>
    <x v="340"/>
    <n v="489.99999999999994"/>
    <n v="0.35"/>
  </r>
  <r>
    <x v="2"/>
    <n v="1128299"/>
    <x v="146"/>
    <x v="2"/>
    <x v="21"/>
    <s v="Salt Lake City"/>
    <x v="2"/>
    <n v="0.4"/>
    <x v="45"/>
    <x v="340"/>
    <n v="489.99999999999994"/>
    <n v="0.35"/>
  </r>
  <r>
    <x v="2"/>
    <n v="1128299"/>
    <x v="146"/>
    <x v="2"/>
    <x v="21"/>
    <s v="Salt Lake City"/>
    <x v="3"/>
    <n v="0.4"/>
    <x v="41"/>
    <x v="134"/>
    <n v="280"/>
    <n v="0.35"/>
  </r>
  <r>
    <x v="2"/>
    <n v="1128299"/>
    <x v="146"/>
    <x v="2"/>
    <x v="21"/>
    <s v="Salt Lake City"/>
    <x v="4"/>
    <n v="0.45000000000000007"/>
    <x v="36"/>
    <x v="469"/>
    <n v="225.00000000000006"/>
    <n v="0.4"/>
  </r>
  <r>
    <x v="2"/>
    <n v="1128299"/>
    <x v="146"/>
    <x v="2"/>
    <x v="21"/>
    <s v="Salt Lake City"/>
    <x v="5"/>
    <n v="0.4"/>
    <x v="46"/>
    <x v="194"/>
    <n v="390"/>
    <n v="0.3"/>
  </r>
  <r>
    <x v="2"/>
    <n v="1128299"/>
    <x v="147"/>
    <x v="2"/>
    <x v="21"/>
    <s v="Salt Lake City"/>
    <x v="0"/>
    <n v="0.4"/>
    <x v="34"/>
    <x v="235"/>
    <n v="665"/>
    <n v="0.35"/>
  </r>
  <r>
    <x v="2"/>
    <n v="1128299"/>
    <x v="147"/>
    <x v="2"/>
    <x v="21"/>
    <s v="Salt Lake City"/>
    <x v="1"/>
    <n v="0.5"/>
    <x v="46"/>
    <x v="132"/>
    <n v="568.75"/>
    <n v="0.35"/>
  </r>
  <r>
    <x v="2"/>
    <n v="1128299"/>
    <x v="147"/>
    <x v="2"/>
    <x v="21"/>
    <s v="Salt Lake City"/>
    <x v="2"/>
    <n v="0.54999999999999993"/>
    <x v="45"/>
    <x v="237"/>
    <n v="673.74999999999989"/>
    <n v="0.35"/>
  </r>
  <r>
    <x v="2"/>
    <n v="1128299"/>
    <x v="147"/>
    <x v="2"/>
    <x v="21"/>
    <s v="Salt Lake City"/>
    <x v="3"/>
    <n v="0.5"/>
    <x v="44"/>
    <x v="142"/>
    <n v="437.5"/>
    <n v="0.35"/>
  </r>
  <r>
    <x v="2"/>
    <n v="1128299"/>
    <x v="147"/>
    <x v="2"/>
    <x v="21"/>
    <s v="Salt Lake City"/>
    <x v="4"/>
    <n v="0.55000000000000004"/>
    <x v="39"/>
    <x v="189"/>
    <n v="220"/>
    <n v="0.4"/>
  </r>
  <r>
    <x v="2"/>
    <n v="1128299"/>
    <x v="147"/>
    <x v="2"/>
    <x v="21"/>
    <s v="Salt Lake City"/>
    <x v="5"/>
    <n v="0.5"/>
    <x v="49"/>
    <x v="146"/>
    <n v="450"/>
    <n v="0.3"/>
  </r>
  <r>
    <x v="2"/>
    <n v="1128299"/>
    <x v="148"/>
    <x v="2"/>
    <x v="21"/>
    <s v="Salt Lake City"/>
    <x v="0"/>
    <n v="0.55000000000000004"/>
    <x v="34"/>
    <x v="356"/>
    <n v="914.37499999999989"/>
    <n v="0.35"/>
  </r>
  <r>
    <x v="2"/>
    <n v="1128299"/>
    <x v="148"/>
    <x v="2"/>
    <x v="21"/>
    <s v="Salt Lake City"/>
    <x v="1"/>
    <n v="0.60000000000000009"/>
    <x v="35"/>
    <x v="205"/>
    <n v="577.5"/>
    <n v="0.35"/>
  </r>
  <r>
    <x v="2"/>
    <n v="1128299"/>
    <x v="148"/>
    <x v="2"/>
    <x v="21"/>
    <s v="Salt Lake City"/>
    <x v="2"/>
    <n v="0.60000000000000009"/>
    <x v="46"/>
    <x v="470"/>
    <n v="682.5"/>
    <n v="0.35"/>
  </r>
  <r>
    <x v="2"/>
    <n v="1128299"/>
    <x v="148"/>
    <x v="2"/>
    <x v="21"/>
    <s v="Salt Lake City"/>
    <x v="3"/>
    <n v="0.45000000000000007"/>
    <x v="38"/>
    <x v="471"/>
    <n v="354.375"/>
    <n v="0.35"/>
  </r>
  <r>
    <x v="2"/>
    <n v="1128299"/>
    <x v="148"/>
    <x v="2"/>
    <x v="21"/>
    <s v="Salt Lake City"/>
    <x v="4"/>
    <n v="0.50000000000000011"/>
    <x v="36"/>
    <x v="472"/>
    <n v="250.00000000000006"/>
    <n v="0.4"/>
  </r>
  <r>
    <x v="2"/>
    <n v="1128299"/>
    <x v="148"/>
    <x v="2"/>
    <x v="21"/>
    <s v="Salt Lake City"/>
    <x v="5"/>
    <n v="0.65000000000000013"/>
    <x v="49"/>
    <x v="473"/>
    <n v="585.00000000000011"/>
    <n v="0.3"/>
  </r>
  <r>
    <x v="2"/>
    <n v="1128299"/>
    <x v="149"/>
    <x v="2"/>
    <x v="21"/>
    <s v="Salt Lake City"/>
    <x v="0"/>
    <n v="0.5"/>
    <x v="24"/>
    <x v="54"/>
    <n v="875"/>
    <n v="0.35"/>
  </r>
  <r>
    <x v="2"/>
    <n v="1128299"/>
    <x v="149"/>
    <x v="2"/>
    <x v="21"/>
    <s v="Salt Lake City"/>
    <x v="1"/>
    <n v="0.55000000000000004"/>
    <x v="45"/>
    <x v="136"/>
    <n v="673.75"/>
    <n v="0.35"/>
  </r>
  <r>
    <x v="2"/>
    <n v="1128299"/>
    <x v="149"/>
    <x v="2"/>
    <x v="21"/>
    <s v="Salt Lake City"/>
    <x v="2"/>
    <n v="0.55000000000000004"/>
    <x v="45"/>
    <x v="136"/>
    <n v="673.75"/>
    <n v="0.35"/>
  </r>
  <r>
    <x v="2"/>
    <n v="1128299"/>
    <x v="149"/>
    <x v="2"/>
    <x v="21"/>
    <s v="Salt Lake City"/>
    <x v="3"/>
    <n v="0.5"/>
    <x v="35"/>
    <x v="140"/>
    <n v="481.24999999999994"/>
    <n v="0.35"/>
  </r>
  <r>
    <x v="2"/>
    <n v="1128299"/>
    <x v="149"/>
    <x v="2"/>
    <x v="21"/>
    <s v="Salt Lake City"/>
    <x v="4"/>
    <n v="0.44999999999999996"/>
    <x v="37"/>
    <x v="474"/>
    <n v="315"/>
    <n v="0.4"/>
  </r>
  <r>
    <x v="2"/>
    <n v="1128299"/>
    <x v="149"/>
    <x v="2"/>
    <x v="21"/>
    <s v="Salt Lake City"/>
    <x v="5"/>
    <n v="0.6"/>
    <x v="28"/>
    <x v="40"/>
    <n v="945"/>
    <n v="0.3"/>
  </r>
  <r>
    <x v="2"/>
    <n v="1128299"/>
    <x v="150"/>
    <x v="2"/>
    <x v="21"/>
    <s v="Salt Lake City"/>
    <x v="0"/>
    <n v="0.54999999999999993"/>
    <x v="29"/>
    <x v="475"/>
    <n v="1491.8749999999995"/>
    <n v="0.35"/>
  </r>
  <r>
    <x v="2"/>
    <n v="1128299"/>
    <x v="150"/>
    <x v="2"/>
    <x v="21"/>
    <s v="Salt Lake City"/>
    <x v="1"/>
    <n v="0.64999999999999991"/>
    <x v="26"/>
    <x v="476"/>
    <n v="1478.7499999999995"/>
    <n v="0.35"/>
  </r>
  <r>
    <x v="2"/>
    <n v="1128299"/>
    <x v="150"/>
    <x v="2"/>
    <x v="21"/>
    <s v="Salt Lake City"/>
    <x v="2"/>
    <n v="0.79999999999999993"/>
    <x v="26"/>
    <x v="97"/>
    <n v="1819.9999999999998"/>
    <n v="0.35"/>
  </r>
  <r>
    <x v="2"/>
    <n v="1128299"/>
    <x v="150"/>
    <x v="2"/>
    <x v="21"/>
    <s v="Salt Lake City"/>
    <x v="3"/>
    <n v="0.79999999999999993"/>
    <x v="28"/>
    <x v="81"/>
    <n v="1470"/>
    <n v="0.35"/>
  </r>
  <r>
    <x v="2"/>
    <n v="1128299"/>
    <x v="150"/>
    <x v="2"/>
    <x v="21"/>
    <s v="Salt Lake City"/>
    <x v="4"/>
    <n v="0.9"/>
    <x v="47"/>
    <x v="11"/>
    <n v="1440"/>
    <n v="0.4"/>
  </r>
  <r>
    <x v="2"/>
    <n v="1128299"/>
    <x v="150"/>
    <x v="2"/>
    <x v="21"/>
    <s v="Salt Lake City"/>
    <x v="5"/>
    <n v="1.05"/>
    <x v="20"/>
    <x v="477"/>
    <n v="2205"/>
    <n v="0.3"/>
  </r>
  <r>
    <x v="2"/>
    <n v="1128299"/>
    <x v="151"/>
    <x v="2"/>
    <x v="21"/>
    <s v="Salt Lake City"/>
    <x v="0"/>
    <n v="0.85"/>
    <x v="2"/>
    <x v="478"/>
    <n v="2528.75"/>
    <n v="0.35"/>
  </r>
  <r>
    <x v="2"/>
    <n v="1128299"/>
    <x v="151"/>
    <x v="2"/>
    <x v="21"/>
    <s v="Salt Lake City"/>
    <x v="1"/>
    <n v="0.9"/>
    <x v="20"/>
    <x v="479"/>
    <n v="2205"/>
    <n v="0.35"/>
  </r>
  <r>
    <x v="2"/>
    <n v="1128299"/>
    <x v="151"/>
    <x v="2"/>
    <x v="21"/>
    <s v="Salt Lake City"/>
    <x v="2"/>
    <n v="0.9"/>
    <x v="26"/>
    <x v="38"/>
    <n v="2047.4999999999998"/>
    <n v="0.35"/>
  </r>
  <r>
    <x v="2"/>
    <n v="1128299"/>
    <x v="151"/>
    <x v="2"/>
    <x v="21"/>
    <s v="Salt Lake City"/>
    <x v="3"/>
    <n v="0.85"/>
    <x v="21"/>
    <x v="68"/>
    <n v="1636.25"/>
    <n v="0.35"/>
  </r>
  <r>
    <x v="2"/>
    <n v="1128299"/>
    <x v="151"/>
    <x v="2"/>
    <x v="21"/>
    <s v="Salt Lake City"/>
    <x v="4"/>
    <n v="0.9"/>
    <x v="25"/>
    <x v="4"/>
    <n v="2160"/>
    <n v="0.4"/>
  </r>
  <r>
    <x v="2"/>
    <n v="1128299"/>
    <x v="151"/>
    <x v="2"/>
    <x v="21"/>
    <s v="Salt Lake City"/>
    <x v="5"/>
    <n v="1.05"/>
    <x v="25"/>
    <x v="479"/>
    <n v="1890"/>
    <n v="0.3"/>
  </r>
  <r>
    <x v="2"/>
    <n v="1128299"/>
    <x v="152"/>
    <x v="2"/>
    <x v="21"/>
    <s v="Salt Lake City"/>
    <x v="0"/>
    <n v="0.9"/>
    <x v="9"/>
    <x v="28"/>
    <n v="2520"/>
    <n v="0.35"/>
  </r>
  <r>
    <x v="2"/>
    <n v="1128299"/>
    <x v="152"/>
    <x v="2"/>
    <x v="21"/>
    <s v="Salt Lake City"/>
    <x v="1"/>
    <n v="0.8"/>
    <x v="29"/>
    <x v="94"/>
    <n v="2170"/>
    <n v="0.35"/>
  </r>
  <r>
    <x v="2"/>
    <n v="1128299"/>
    <x v="152"/>
    <x v="2"/>
    <x v="21"/>
    <s v="Salt Lake City"/>
    <x v="2"/>
    <n v="0.70000000000000007"/>
    <x v="26"/>
    <x v="109"/>
    <n v="1592.5"/>
    <n v="0.35"/>
  </r>
  <r>
    <x v="2"/>
    <n v="1128299"/>
    <x v="152"/>
    <x v="2"/>
    <x v="21"/>
    <s v="Salt Lake City"/>
    <x v="3"/>
    <n v="0.70000000000000007"/>
    <x v="33"/>
    <x v="253"/>
    <n v="1041.25"/>
    <n v="0.35"/>
  </r>
  <r>
    <x v="2"/>
    <n v="1128299"/>
    <x v="152"/>
    <x v="2"/>
    <x v="21"/>
    <s v="Salt Lake City"/>
    <x v="4"/>
    <n v="0.7"/>
    <x v="33"/>
    <x v="44"/>
    <n v="1190"/>
    <n v="0.4"/>
  </r>
  <r>
    <x v="2"/>
    <n v="1128299"/>
    <x v="152"/>
    <x v="2"/>
    <x v="21"/>
    <s v="Salt Lake City"/>
    <x v="5"/>
    <n v="0.75"/>
    <x v="44"/>
    <x v="203"/>
    <n v="562.5"/>
    <n v="0.3"/>
  </r>
  <r>
    <x v="2"/>
    <n v="1128299"/>
    <x v="153"/>
    <x v="2"/>
    <x v="21"/>
    <s v="Salt Lake City"/>
    <x v="0"/>
    <n v="0.50000000000000011"/>
    <x v="32"/>
    <x v="223"/>
    <n v="787.50000000000011"/>
    <n v="0.35"/>
  </r>
  <r>
    <x v="2"/>
    <n v="1128299"/>
    <x v="153"/>
    <x v="2"/>
    <x v="21"/>
    <s v="Salt Lake City"/>
    <x v="1"/>
    <n v="0.55000000000000016"/>
    <x v="32"/>
    <x v="480"/>
    <n v="866.25000000000023"/>
    <n v="0.35"/>
  </r>
  <r>
    <x v="2"/>
    <n v="1128299"/>
    <x v="153"/>
    <x v="2"/>
    <x v="21"/>
    <s v="Salt Lake City"/>
    <x v="2"/>
    <n v="0.50000000000000011"/>
    <x v="44"/>
    <x v="396"/>
    <n v="437.50000000000006"/>
    <n v="0.35"/>
  </r>
  <r>
    <x v="2"/>
    <n v="1128299"/>
    <x v="153"/>
    <x v="2"/>
    <x v="21"/>
    <s v="Salt Lake City"/>
    <x v="3"/>
    <n v="0.50000000000000011"/>
    <x v="41"/>
    <x v="322"/>
    <n v="350.00000000000006"/>
    <n v="0.35"/>
  </r>
  <r>
    <x v="2"/>
    <n v="1128299"/>
    <x v="153"/>
    <x v="2"/>
    <x v="21"/>
    <s v="Salt Lake City"/>
    <x v="4"/>
    <n v="0.60000000000000009"/>
    <x v="38"/>
    <x v="139"/>
    <n v="540.00000000000011"/>
    <n v="0.4"/>
  </r>
  <r>
    <x v="2"/>
    <n v="1128299"/>
    <x v="153"/>
    <x v="2"/>
    <x v="21"/>
    <s v="Salt Lake City"/>
    <x v="5"/>
    <n v="0.44999999999999996"/>
    <x v="44"/>
    <x v="127"/>
    <n v="337.5"/>
    <n v="0.3"/>
  </r>
  <r>
    <x v="2"/>
    <n v="1128299"/>
    <x v="154"/>
    <x v="2"/>
    <x v="21"/>
    <s v="Salt Lake City"/>
    <x v="0"/>
    <n v="0.4"/>
    <x v="45"/>
    <x v="340"/>
    <n v="489.99999999999994"/>
    <n v="0.35"/>
  </r>
  <r>
    <x v="2"/>
    <n v="1128299"/>
    <x v="154"/>
    <x v="2"/>
    <x v="21"/>
    <s v="Salt Lake City"/>
    <x v="1"/>
    <n v="0.55000000000000016"/>
    <x v="28"/>
    <x v="481"/>
    <n v="1010.6250000000002"/>
    <n v="0.35"/>
  </r>
  <r>
    <x v="2"/>
    <n v="1128299"/>
    <x v="154"/>
    <x v="2"/>
    <x v="21"/>
    <s v="Salt Lake City"/>
    <x v="2"/>
    <n v="0.50000000000000011"/>
    <x v="45"/>
    <x v="482"/>
    <n v="612.50000000000011"/>
    <n v="0.35"/>
  </r>
  <r>
    <x v="2"/>
    <n v="1128299"/>
    <x v="154"/>
    <x v="2"/>
    <x v="21"/>
    <s v="Salt Lake City"/>
    <x v="3"/>
    <n v="0.45000000000000007"/>
    <x v="46"/>
    <x v="137"/>
    <n v="511.87500000000006"/>
    <n v="0.35"/>
  </r>
  <r>
    <x v="2"/>
    <n v="1128299"/>
    <x v="154"/>
    <x v="2"/>
    <x v="21"/>
    <s v="Salt Lake City"/>
    <x v="4"/>
    <n v="0.55000000000000004"/>
    <x v="49"/>
    <x v="205"/>
    <n v="660.00000000000011"/>
    <n v="0.4"/>
  </r>
  <r>
    <x v="2"/>
    <n v="1128299"/>
    <x v="154"/>
    <x v="2"/>
    <x v="21"/>
    <s v="Salt Lake City"/>
    <x v="5"/>
    <n v="0.60000000000000009"/>
    <x v="45"/>
    <x v="162"/>
    <n v="630.00000000000011"/>
    <n v="0.3"/>
  </r>
  <r>
    <x v="2"/>
    <n v="1128299"/>
    <x v="155"/>
    <x v="2"/>
    <x v="21"/>
    <s v="Salt Lake City"/>
    <x v="0"/>
    <n v="0.45000000000000007"/>
    <x v="31"/>
    <x v="339"/>
    <n v="905.62500000000011"/>
    <n v="0.35"/>
  </r>
  <r>
    <x v="2"/>
    <n v="1128299"/>
    <x v="155"/>
    <x v="2"/>
    <x v="21"/>
    <s v="Salt Lake City"/>
    <x v="1"/>
    <n v="0.50000000000000011"/>
    <x v="26"/>
    <x v="455"/>
    <n v="1137.5000000000002"/>
    <n v="0.35"/>
  </r>
  <r>
    <x v="2"/>
    <n v="1128299"/>
    <x v="155"/>
    <x v="2"/>
    <x v="21"/>
    <s v="Salt Lake City"/>
    <x v="2"/>
    <n v="0.45000000000000007"/>
    <x v="34"/>
    <x v="466"/>
    <n v="748.12500000000011"/>
    <n v="0.35"/>
  </r>
  <r>
    <x v="2"/>
    <n v="1128299"/>
    <x v="155"/>
    <x v="2"/>
    <x v="21"/>
    <s v="Salt Lake City"/>
    <x v="3"/>
    <n v="0.55000000000000016"/>
    <x v="32"/>
    <x v="480"/>
    <n v="866.25000000000023"/>
    <n v="0.35"/>
  </r>
  <r>
    <x v="2"/>
    <n v="1128299"/>
    <x v="155"/>
    <x v="2"/>
    <x v="21"/>
    <s v="Salt Lake City"/>
    <x v="4"/>
    <n v="0.75000000000000011"/>
    <x v="33"/>
    <x v="260"/>
    <n v="1275.0000000000002"/>
    <n v="0.4"/>
  </r>
  <r>
    <x v="2"/>
    <n v="1128299"/>
    <x v="155"/>
    <x v="2"/>
    <x v="21"/>
    <s v="Salt Lake City"/>
    <x v="5"/>
    <n v="0.80000000000000016"/>
    <x v="21"/>
    <x v="284"/>
    <n v="1320.0000000000002"/>
    <n v="0.3"/>
  </r>
  <r>
    <x v="2"/>
    <n v="1128299"/>
    <x v="156"/>
    <x v="2"/>
    <x v="21"/>
    <s v="Salt Lake City"/>
    <x v="0"/>
    <n v="0.65000000000000013"/>
    <x v="30"/>
    <x v="483"/>
    <n v="1706.2500000000002"/>
    <n v="0.35"/>
  </r>
  <r>
    <x v="2"/>
    <n v="1128299"/>
    <x v="156"/>
    <x v="2"/>
    <x v="21"/>
    <s v="Salt Lake City"/>
    <x v="1"/>
    <n v="0.75000000000000022"/>
    <x v="30"/>
    <x v="484"/>
    <n v="1968.7500000000005"/>
    <n v="0.35"/>
  </r>
  <r>
    <x v="2"/>
    <n v="1128299"/>
    <x v="156"/>
    <x v="2"/>
    <x v="21"/>
    <s v="Salt Lake City"/>
    <x v="2"/>
    <n v="0.70000000000000018"/>
    <x v="21"/>
    <x v="419"/>
    <n v="1347.5000000000002"/>
    <n v="0.35"/>
  </r>
  <r>
    <x v="2"/>
    <n v="1128299"/>
    <x v="156"/>
    <x v="2"/>
    <x v="21"/>
    <s v="Salt Lake City"/>
    <x v="3"/>
    <n v="0.70000000000000018"/>
    <x v="21"/>
    <x v="419"/>
    <n v="1347.5000000000002"/>
    <n v="0.35"/>
  </r>
  <r>
    <x v="2"/>
    <n v="1128299"/>
    <x v="156"/>
    <x v="2"/>
    <x v="21"/>
    <s v="Salt Lake City"/>
    <x v="4"/>
    <n v="0.80000000000000016"/>
    <x v="34"/>
    <x v="485"/>
    <n v="1520.0000000000005"/>
    <n v="0.4"/>
  </r>
  <r>
    <x v="2"/>
    <n v="1128299"/>
    <x v="156"/>
    <x v="2"/>
    <x v="21"/>
    <s v="Salt Lake City"/>
    <x v="5"/>
    <n v="0.8500000000000002"/>
    <x v="31"/>
    <x v="269"/>
    <n v="1466.2500000000002"/>
    <n v="0.3"/>
  </r>
  <r>
    <x v="2"/>
    <n v="1128299"/>
    <x v="102"/>
    <x v="2"/>
    <x v="22"/>
    <s v="Portland"/>
    <x v="0"/>
    <n v="0.35000000000000003"/>
    <x v="47"/>
    <x v="159"/>
    <n v="560"/>
    <n v="0.39999999999999997"/>
  </r>
  <r>
    <x v="2"/>
    <n v="1128299"/>
    <x v="102"/>
    <x v="2"/>
    <x v="22"/>
    <s v="Portland"/>
    <x v="1"/>
    <n v="0.45"/>
    <x v="47"/>
    <x v="207"/>
    <n v="719.99999999999989"/>
    <n v="0.39999999999999997"/>
  </r>
  <r>
    <x v="2"/>
    <n v="1128299"/>
    <x v="102"/>
    <x v="2"/>
    <x v="22"/>
    <s v="Portland"/>
    <x v="2"/>
    <n v="0.45"/>
    <x v="47"/>
    <x v="207"/>
    <n v="719.99999999999989"/>
    <n v="0.39999999999999997"/>
  </r>
  <r>
    <x v="2"/>
    <n v="1128299"/>
    <x v="102"/>
    <x v="2"/>
    <x v="22"/>
    <s v="Portland"/>
    <x v="3"/>
    <n v="0.45"/>
    <x v="44"/>
    <x v="127"/>
    <n v="449.99999999999994"/>
    <n v="0.39999999999999997"/>
  </r>
  <r>
    <x v="2"/>
    <n v="1128299"/>
    <x v="102"/>
    <x v="2"/>
    <x v="22"/>
    <s v="Portland"/>
    <x v="4"/>
    <n v="0.50000000000000011"/>
    <x v="41"/>
    <x v="322"/>
    <n v="450.00000000000011"/>
    <n v="0.45"/>
  </r>
  <r>
    <x v="2"/>
    <n v="1128299"/>
    <x v="102"/>
    <x v="2"/>
    <x v="22"/>
    <s v="Portland"/>
    <x v="5"/>
    <n v="0.45"/>
    <x v="32"/>
    <x v="158"/>
    <n v="708.75"/>
    <n v="0.35"/>
  </r>
  <r>
    <x v="2"/>
    <n v="1128299"/>
    <x v="103"/>
    <x v="2"/>
    <x v="22"/>
    <s v="Portland"/>
    <x v="0"/>
    <n v="0.35000000000000003"/>
    <x v="24"/>
    <x v="191"/>
    <n v="700"/>
    <n v="0.39999999999999997"/>
  </r>
  <r>
    <x v="2"/>
    <n v="1128299"/>
    <x v="103"/>
    <x v="2"/>
    <x v="22"/>
    <s v="Portland"/>
    <x v="1"/>
    <n v="0.45"/>
    <x v="47"/>
    <x v="207"/>
    <n v="719.99999999999989"/>
    <n v="0.39999999999999997"/>
  </r>
  <r>
    <x v="2"/>
    <n v="1128299"/>
    <x v="103"/>
    <x v="2"/>
    <x v="22"/>
    <s v="Portland"/>
    <x v="2"/>
    <n v="0.45"/>
    <x v="47"/>
    <x v="207"/>
    <n v="719.99999999999989"/>
    <n v="0.39999999999999997"/>
  </r>
  <r>
    <x v="2"/>
    <n v="1128299"/>
    <x v="103"/>
    <x v="2"/>
    <x v="22"/>
    <s v="Portland"/>
    <x v="3"/>
    <n v="0.45"/>
    <x v="44"/>
    <x v="127"/>
    <n v="449.99999999999994"/>
    <n v="0.39999999999999997"/>
  </r>
  <r>
    <x v="2"/>
    <n v="1128299"/>
    <x v="103"/>
    <x v="2"/>
    <x v="22"/>
    <s v="Portland"/>
    <x v="4"/>
    <n v="0.50000000000000011"/>
    <x v="37"/>
    <x v="504"/>
    <n v="393.75000000000011"/>
    <n v="0.45"/>
  </r>
  <r>
    <x v="2"/>
    <n v="1128299"/>
    <x v="103"/>
    <x v="2"/>
    <x v="22"/>
    <s v="Portland"/>
    <x v="5"/>
    <n v="0.45"/>
    <x v="48"/>
    <x v="153"/>
    <n v="590.625"/>
    <n v="0.35"/>
  </r>
  <r>
    <x v="2"/>
    <n v="1128299"/>
    <x v="104"/>
    <x v="2"/>
    <x v="22"/>
    <s v="Portland"/>
    <x v="0"/>
    <n v="0.45"/>
    <x v="28"/>
    <x v="45"/>
    <n v="944.99999999999989"/>
    <n v="0.39999999999999997"/>
  </r>
  <r>
    <x v="2"/>
    <n v="1128299"/>
    <x v="104"/>
    <x v="2"/>
    <x v="22"/>
    <s v="Portland"/>
    <x v="1"/>
    <n v="0.55000000000000004"/>
    <x v="48"/>
    <x v="138"/>
    <n v="824.99999999999989"/>
    <n v="0.39999999999999997"/>
  </r>
  <r>
    <x v="2"/>
    <n v="1128299"/>
    <x v="104"/>
    <x v="2"/>
    <x v="22"/>
    <s v="Portland"/>
    <x v="2"/>
    <n v="0.6"/>
    <x v="47"/>
    <x v="50"/>
    <n v="959.99999999999989"/>
    <n v="0.39999999999999997"/>
  </r>
  <r>
    <x v="2"/>
    <n v="1128299"/>
    <x v="104"/>
    <x v="2"/>
    <x v="22"/>
    <s v="Portland"/>
    <x v="3"/>
    <n v="0.55000000000000004"/>
    <x v="49"/>
    <x v="205"/>
    <n v="660"/>
    <n v="0.39999999999999997"/>
  </r>
  <r>
    <x v="2"/>
    <n v="1128299"/>
    <x v="104"/>
    <x v="2"/>
    <x v="22"/>
    <s v="Portland"/>
    <x v="4"/>
    <n v="0.60000000000000009"/>
    <x v="43"/>
    <x v="395"/>
    <n v="405.00000000000006"/>
    <n v="0.45"/>
  </r>
  <r>
    <x v="2"/>
    <n v="1128299"/>
    <x v="104"/>
    <x v="2"/>
    <x v="22"/>
    <s v="Portland"/>
    <x v="5"/>
    <n v="0.45"/>
    <x v="45"/>
    <x v="151"/>
    <n v="551.25"/>
    <n v="0.35"/>
  </r>
  <r>
    <x v="2"/>
    <n v="1128299"/>
    <x v="105"/>
    <x v="2"/>
    <x v="22"/>
    <s v="Portland"/>
    <x v="0"/>
    <n v="0.5"/>
    <x v="28"/>
    <x v="48"/>
    <n v="1050"/>
    <n v="0.39999999999999997"/>
  </r>
  <r>
    <x v="2"/>
    <n v="1128299"/>
    <x v="105"/>
    <x v="2"/>
    <x v="22"/>
    <s v="Portland"/>
    <x v="1"/>
    <n v="0.55000000000000004"/>
    <x v="46"/>
    <x v="255"/>
    <n v="715"/>
    <n v="0.39999999999999997"/>
  </r>
  <r>
    <x v="2"/>
    <n v="1128299"/>
    <x v="105"/>
    <x v="2"/>
    <x v="22"/>
    <s v="Portland"/>
    <x v="2"/>
    <n v="0.55000000000000004"/>
    <x v="48"/>
    <x v="138"/>
    <n v="824.99999999999989"/>
    <n v="0.39999999999999997"/>
  </r>
  <r>
    <x v="2"/>
    <n v="1128299"/>
    <x v="105"/>
    <x v="2"/>
    <x v="22"/>
    <s v="Portland"/>
    <x v="3"/>
    <n v="0.40000000000000008"/>
    <x v="35"/>
    <x v="544"/>
    <n v="440.00000000000006"/>
    <n v="0.39999999999999997"/>
  </r>
  <r>
    <x v="2"/>
    <n v="1128299"/>
    <x v="105"/>
    <x v="2"/>
    <x v="22"/>
    <s v="Portland"/>
    <x v="4"/>
    <n v="0.45000000000000012"/>
    <x v="37"/>
    <x v="545"/>
    <n v="354.37500000000011"/>
    <n v="0.45"/>
  </r>
  <r>
    <x v="2"/>
    <n v="1128299"/>
    <x v="105"/>
    <x v="2"/>
    <x v="22"/>
    <s v="Portland"/>
    <x v="5"/>
    <n v="0.60000000000000009"/>
    <x v="45"/>
    <x v="162"/>
    <n v="735.00000000000011"/>
    <n v="0.35"/>
  </r>
  <r>
    <x v="2"/>
    <n v="1128299"/>
    <x v="106"/>
    <x v="2"/>
    <x v="22"/>
    <s v="Portland"/>
    <x v="0"/>
    <n v="0.45"/>
    <x v="21"/>
    <x v="111"/>
    <n v="989.99999999999989"/>
    <n v="0.39999999999999997"/>
  </r>
  <r>
    <x v="2"/>
    <n v="1128299"/>
    <x v="106"/>
    <x v="2"/>
    <x v="22"/>
    <s v="Portland"/>
    <x v="1"/>
    <n v="0.5"/>
    <x v="47"/>
    <x v="47"/>
    <n v="799.99999999999989"/>
    <n v="0.39999999999999997"/>
  </r>
  <r>
    <x v="2"/>
    <n v="1128299"/>
    <x v="106"/>
    <x v="2"/>
    <x v="22"/>
    <s v="Portland"/>
    <x v="2"/>
    <n v="0.5"/>
    <x v="47"/>
    <x v="47"/>
    <n v="799.99999999999989"/>
    <n v="0.39999999999999997"/>
  </r>
  <r>
    <x v="2"/>
    <n v="1128299"/>
    <x v="106"/>
    <x v="2"/>
    <x v="22"/>
    <s v="Portland"/>
    <x v="3"/>
    <n v="0.45"/>
    <x v="46"/>
    <x v="334"/>
    <n v="585"/>
    <n v="0.39999999999999997"/>
  </r>
  <r>
    <x v="2"/>
    <n v="1128299"/>
    <x v="106"/>
    <x v="2"/>
    <x v="22"/>
    <s v="Portland"/>
    <x v="4"/>
    <n v="0.39999999999999997"/>
    <x v="38"/>
    <x v="546"/>
    <n v="404.99999999999994"/>
    <n v="0.45"/>
  </r>
  <r>
    <x v="2"/>
    <n v="1128299"/>
    <x v="106"/>
    <x v="2"/>
    <x v="22"/>
    <s v="Portland"/>
    <x v="5"/>
    <n v="0.65"/>
    <x v="31"/>
    <x v="90"/>
    <n v="1308.125"/>
    <n v="0.35"/>
  </r>
  <r>
    <x v="2"/>
    <n v="1128299"/>
    <x v="107"/>
    <x v="2"/>
    <x v="22"/>
    <s v="Portland"/>
    <x v="0"/>
    <n v="0.6"/>
    <x v="6"/>
    <x v="14"/>
    <n v="1979.9999999999998"/>
    <n v="0.39999999999999997"/>
  </r>
  <r>
    <x v="2"/>
    <n v="1128299"/>
    <x v="107"/>
    <x v="2"/>
    <x v="22"/>
    <s v="Portland"/>
    <x v="1"/>
    <n v="0.7"/>
    <x v="20"/>
    <x v="430"/>
    <n v="1959.9999999999998"/>
    <n v="0.39999999999999997"/>
  </r>
  <r>
    <x v="2"/>
    <n v="1128299"/>
    <x v="107"/>
    <x v="2"/>
    <x v="22"/>
    <s v="Portland"/>
    <x v="2"/>
    <n v="0.85"/>
    <x v="20"/>
    <x v="307"/>
    <n v="2380"/>
    <n v="0.39999999999999997"/>
  </r>
  <r>
    <x v="2"/>
    <n v="1128299"/>
    <x v="107"/>
    <x v="2"/>
    <x v="22"/>
    <s v="Portland"/>
    <x v="3"/>
    <n v="0.85"/>
    <x v="31"/>
    <x v="431"/>
    <n v="1954.9999999999998"/>
    <n v="0.39999999999999997"/>
  </r>
  <r>
    <x v="2"/>
    <n v="1128299"/>
    <x v="107"/>
    <x v="2"/>
    <x v="22"/>
    <s v="Portland"/>
    <x v="4"/>
    <n v="0.95000000000000007"/>
    <x v="32"/>
    <x v="60"/>
    <n v="1923.75"/>
    <n v="0.45"/>
  </r>
  <r>
    <x v="2"/>
    <n v="1128299"/>
    <x v="107"/>
    <x v="2"/>
    <x v="22"/>
    <s v="Portland"/>
    <x v="5"/>
    <n v="1.1000000000000001"/>
    <x v="30"/>
    <x v="432"/>
    <n v="2887.5"/>
    <n v="0.35"/>
  </r>
  <r>
    <x v="2"/>
    <n v="1128299"/>
    <x v="108"/>
    <x v="2"/>
    <x v="22"/>
    <s v="Portland"/>
    <x v="0"/>
    <n v="0.9"/>
    <x v="3"/>
    <x v="433"/>
    <n v="3239.9999999999995"/>
    <n v="0.39999999999999997"/>
  </r>
  <r>
    <x v="2"/>
    <n v="1128299"/>
    <x v="108"/>
    <x v="2"/>
    <x v="22"/>
    <s v="Portland"/>
    <x v="1"/>
    <n v="0.95000000000000007"/>
    <x v="30"/>
    <x v="434"/>
    <n v="2850"/>
    <n v="0.39999999999999997"/>
  </r>
  <r>
    <x v="2"/>
    <n v="1128299"/>
    <x v="108"/>
    <x v="2"/>
    <x v="22"/>
    <s v="Portland"/>
    <x v="2"/>
    <n v="0.95000000000000007"/>
    <x v="20"/>
    <x v="435"/>
    <n v="2660"/>
    <n v="0.39999999999999997"/>
  </r>
  <r>
    <x v="2"/>
    <n v="1128299"/>
    <x v="108"/>
    <x v="2"/>
    <x v="22"/>
    <s v="Portland"/>
    <x v="3"/>
    <n v="0.9"/>
    <x v="25"/>
    <x v="4"/>
    <n v="2160"/>
    <n v="0.39999999999999997"/>
  </r>
  <r>
    <x v="2"/>
    <n v="1128299"/>
    <x v="108"/>
    <x v="2"/>
    <x v="22"/>
    <s v="Portland"/>
    <x v="4"/>
    <n v="0.95000000000000007"/>
    <x v="26"/>
    <x v="436"/>
    <n v="2778.75"/>
    <n v="0.45"/>
  </r>
  <r>
    <x v="2"/>
    <n v="1128299"/>
    <x v="108"/>
    <x v="2"/>
    <x v="22"/>
    <s v="Portland"/>
    <x v="5"/>
    <n v="1.1000000000000001"/>
    <x v="26"/>
    <x v="437"/>
    <n v="2502.5"/>
    <n v="0.35"/>
  </r>
  <r>
    <x v="2"/>
    <n v="1128299"/>
    <x v="109"/>
    <x v="2"/>
    <x v="22"/>
    <s v="Portland"/>
    <x v="0"/>
    <n v="0.95000000000000007"/>
    <x v="2"/>
    <x v="438"/>
    <n v="3230"/>
    <n v="0.39999999999999997"/>
  </r>
  <r>
    <x v="2"/>
    <n v="1128299"/>
    <x v="109"/>
    <x v="2"/>
    <x v="22"/>
    <s v="Portland"/>
    <x v="1"/>
    <n v="0.85000000000000009"/>
    <x v="6"/>
    <x v="439"/>
    <n v="2805"/>
    <n v="0.39999999999999997"/>
  </r>
  <r>
    <x v="2"/>
    <n v="1128299"/>
    <x v="109"/>
    <x v="2"/>
    <x v="22"/>
    <s v="Portland"/>
    <x v="2"/>
    <n v="0.75000000000000011"/>
    <x v="20"/>
    <x v="103"/>
    <n v="2100"/>
    <n v="0.39999999999999997"/>
  </r>
  <r>
    <x v="2"/>
    <n v="1128299"/>
    <x v="109"/>
    <x v="2"/>
    <x v="22"/>
    <s v="Portland"/>
    <x v="3"/>
    <n v="0.75000000000000011"/>
    <x v="34"/>
    <x v="228"/>
    <n v="1425"/>
    <n v="0.39999999999999997"/>
  </r>
  <r>
    <x v="2"/>
    <n v="1128299"/>
    <x v="109"/>
    <x v="2"/>
    <x v="22"/>
    <s v="Portland"/>
    <x v="4"/>
    <n v="0.64999999999999991"/>
    <x v="34"/>
    <x v="547"/>
    <n v="1389.3749999999998"/>
    <n v="0.45"/>
  </r>
  <r>
    <x v="2"/>
    <n v="1128299"/>
    <x v="109"/>
    <x v="2"/>
    <x v="22"/>
    <s v="Portland"/>
    <x v="5"/>
    <n v="0.7"/>
    <x v="49"/>
    <x v="193"/>
    <n v="735"/>
    <n v="0.35"/>
  </r>
  <r>
    <x v="2"/>
    <n v="1128299"/>
    <x v="110"/>
    <x v="2"/>
    <x v="22"/>
    <s v="Portland"/>
    <x v="0"/>
    <n v="0.45000000000000012"/>
    <x v="24"/>
    <x v="223"/>
    <n v="900.00000000000011"/>
    <n v="0.39999999999999997"/>
  </r>
  <r>
    <x v="2"/>
    <n v="1128299"/>
    <x v="110"/>
    <x v="2"/>
    <x v="22"/>
    <s v="Portland"/>
    <x v="1"/>
    <n v="0.50000000000000011"/>
    <x v="24"/>
    <x v="457"/>
    <n v="1000.0000000000001"/>
    <n v="0.39999999999999997"/>
  </r>
  <r>
    <x v="2"/>
    <n v="1128299"/>
    <x v="110"/>
    <x v="2"/>
    <x v="22"/>
    <s v="Portland"/>
    <x v="2"/>
    <n v="0.45000000000000012"/>
    <x v="49"/>
    <x v="548"/>
    <n v="540.00000000000011"/>
    <n v="0.39999999999999997"/>
  </r>
  <r>
    <x v="2"/>
    <n v="1128299"/>
    <x v="110"/>
    <x v="2"/>
    <x v="22"/>
    <s v="Portland"/>
    <x v="3"/>
    <n v="0.45000000000000012"/>
    <x v="44"/>
    <x v="133"/>
    <n v="450.00000000000006"/>
    <n v="0.39999999999999997"/>
  </r>
  <r>
    <x v="2"/>
    <n v="1128299"/>
    <x v="110"/>
    <x v="2"/>
    <x v="22"/>
    <s v="Portland"/>
    <x v="4"/>
    <n v="0.55000000000000004"/>
    <x v="35"/>
    <x v="408"/>
    <n v="680.62500000000011"/>
    <n v="0.45"/>
  </r>
  <r>
    <x v="2"/>
    <n v="1128299"/>
    <x v="110"/>
    <x v="2"/>
    <x v="22"/>
    <s v="Portland"/>
    <x v="5"/>
    <n v="0.39999999999999997"/>
    <x v="49"/>
    <x v="147"/>
    <n v="420"/>
    <n v="0.35"/>
  </r>
  <r>
    <x v="2"/>
    <n v="1128299"/>
    <x v="111"/>
    <x v="2"/>
    <x v="22"/>
    <s v="Portland"/>
    <x v="0"/>
    <n v="0.35000000000000003"/>
    <x v="47"/>
    <x v="159"/>
    <n v="560"/>
    <n v="0.39999999999999997"/>
  </r>
  <r>
    <x v="2"/>
    <n v="1128299"/>
    <x v="111"/>
    <x v="2"/>
    <x v="22"/>
    <s v="Portland"/>
    <x v="1"/>
    <n v="0.50000000000000011"/>
    <x v="31"/>
    <x v="460"/>
    <n v="1150"/>
    <n v="0.39999999999999997"/>
  </r>
  <r>
    <x v="2"/>
    <n v="1128299"/>
    <x v="111"/>
    <x v="2"/>
    <x v="22"/>
    <s v="Portland"/>
    <x v="2"/>
    <n v="0.45000000000000012"/>
    <x v="47"/>
    <x v="549"/>
    <n v="720.00000000000011"/>
    <n v="0.39999999999999997"/>
  </r>
  <r>
    <x v="2"/>
    <n v="1128299"/>
    <x v="111"/>
    <x v="2"/>
    <x v="22"/>
    <s v="Portland"/>
    <x v="3"/>
    <n v="0.40000000000000008"/>
    <x v="48"/>
    <x v="192"/>
    <n v="600"/>
    <n v="0.39999999999999997"/>
  </r>
  <r>
    <x v="2"/>
    <n v="1128299"/>
    <x v="111"/>
    <x v="2"/>
    <x v="22"/>
    <s v="Portland"/>
    <x v="4"/>
    <n v="0.5"/>
    <x v="45"/>
    <x v="157"/>
    <n v="787.5"/>
    <n v="0.45"/>
  </r>
  <r>
    <x v="2"/>
    <n v="1128299"/>
    <x v="111"/>
    <x v="2"/>
    <x v="22"/>
    <s v="Portland"/>
    <x v="5"/>
    <n v="0.55000000000000004"/>
    <x v="47"/>
    <x v="42"/>
    <n v="770"/>
    <n v="0.35"/>
  </r>
  <r>
    <x v="2"/>
    <n v="1128299"/>
    <x v="112"/>
    <x v="2"/>
    <x v="22"/>
    <s v="Portland"/>
    <x v="0"/>
    <n v="0.40000000000000008"/>
    <x v="23"/>
    <x v="457"/>
    <n v="1000.0000000000001"/>
    <n v="0.39999999999999997"/>
  </r>
  <r>
    <x v="2"/>
    <n v="1128299"/>
    <x v="112"/>
    <x v="2"/>
    <x v="22"/>
    <s v="Portland"/>
    <x v="1"/>
    <n v="0.45000000000000012"/>
    <x v="20"/>
    <x v="277"/>
    <n v="1260.0000000000002"/>
    <n v="0.39999999999999997"/>
  </r>
  <r>
    <x v="2"/>
    <n v="1128299"/>
    <x v="112"/>
    <x v="2"/>
    <x v="22"/>
    <s v="Portland"/>
    <x v="2"/>
    <n v="0.40000000000000008"/>
    <x v="28"/>
    <x v="162"/>
    <n v="840.00000000000011"/>
    <n v="0.39999999999999997"/>
  </r>
  <r>
    <x v="2"/>
    <n v="1128299"/>
    <x v="112"/>
    <x v="2"/>
    <x v="22"/>
    <s v="Portland"/>
    <x v="3"/>
    <n v="0.50000000000000011"/>
    <x v="24"/>
    <x v="457"/>
    <n v="1000.0000000000001"/>
    <n v="0.39999999999999997"/>
  </r>
  <r>
    <x v="2"/>
    <n v="1128299"/>
    <x v="112"/>
    <x v="2"/>
    <x v="22"/>
    <s v="Portland"/>
    <x v="4"/>
    <n v="0.70000000000000007"/>
    <x v="34"/>
    <x v="204"/>
    <n v="1496.2500000000002"/>
    <n v="0.45"/>
  </r>
  <r>
    <x v="2"/>
    <n v="1128299"/>
    <x v="112"/>
    <x v="2"/>
    <x v="22"/>
    <s v="Portland"/>
    <x v="5"/>
    <n v="0.8500000000000002"/>
    <x v="25"/>
    <x v="414"/>
    <n v="1785.0000000000002"/>
    <n v="0.35"/>
  </r>
  <r>
    <x v="2"/>
    <n v="1128299"/>
    <x v="113"/>
    <x v="2"/>
    <x v="22"/>
    <s v="Portland"/>
    <x v="0"/>
    <n v="0.70000000000000018"/>
    <x v="9"/>
    <x v="550"/>
    <n v="2240.0000000000005"/>
    <n v="0.39999999999999997"/>
  </r>
  <r>
    <x v="2"/>
    <n v="1128299"/>
    <x v="113"/>
    <x v="2"/>
    <x v="22"/>
    <s v="Portland"/>
    <x v="1"/>
    <n v="0.80000000000000027"/>
    <x v="9"/>
    <x v="551"/>
    <n v="2560.0000000000005"/>
    <n v="0.39999999999999997"/>
  </r>
  <r>
    <x v="2"/>
    <n v="1128299"/>
    <x v="113"/>
    <x v="2"/>
    <x v="22"/>
    <s v="Portland"/>
    <x v="2"/>
    <n v="0.75000000000000022"/>
    <x v="25"/>
    <x v="276"/>
    <n v="1800.0000000000002"/>
    <n v="0.39999999999999997"/>
  </r>
  <r>
    <x v="2"/>
    <n v="1128299"/>
    <x v="113"/>
    <x v="2"/>
    <x v="22"/>
    <s v="Portland"/>
    <x v="3"/>
    <n v="0.75000000000000022"/>
    <x v="25"/>
    <x v="276"/>
    <n v="1800.0000000000002"/>
    <n v="0.39999999999999997"/>
  </r>
  <r>
    <x v="2"/>
    <n v="1128299"/>
    <x v="113"/>
    <x v="2"/>
    <x v="22"/>
    <s v="Portland"/>
    <x v="4"/>
    <n v="0.8500000000000002"/>
    <x v="28"/>
    <x v="245"/>
    <n v="2008.1250000000005"/>
    <n v="0.45"/>
  </r>
  <r>
    <x v="2"/>
    <n v="1128299"/>
    <x v="113"/>
    <x v="2"/>
    <x v="22"/>
    <s v="Portland"/>
    <x v="5"/>
    <n v="0.90000000000000024"/>
    <x v="23"/>
    <x v="484"/>
    <n v="1968.7500000000005"/>
    <n v="0.35"/>
  </r>
  <r>
    <x v="1"/>
    <n v="1197831"/>
    <x v="58"/>
    <x v="1"/>
    <x v="23"/>
    <s v="New Orleans"/>
    <x v="0"/>
    <n v="0.2"/>
    <x v="22"/>
    <x v="198"/>
    <n v="405"/>
    <n v="0.3"/>
  </r>
  <r>
    <x v="1"/>
    <n v="1197831"/>
    <x v="58"/>
    <x v="1"/>
    <x v="23"/>
    <s v="New Orleans"/>
    <x v="1"/>
    <n v="0.3"/>
    <x v="22"/>
    <x v="158"/>
    <n v="607.5"/>
    <n v="0.3"/>
  </r>
  <r>
    <x v="1"/>
    <n v="1197831"/>
    <x v="58"/>
    <x v="1"/>
    <x v="23"/>
    <s v="New Orleans"/>
    <x v="2"/>
    <n v="0.3"/>
    <x v="34"/>
    <x v="341"/>
    <n v="427.5"/>
    <n v="0.3"/>
  </r>
  <r>
    <x v="1"/>
    <n v="1197831"/>
    <x v="58"/>
    <x v="1"/>
    <x v="23"/>
    <s v="New Orleans"/>
    <x v="3"/>
    <n v="0.35"/>
    <x v="34"/>
    <x v="155"/>
    <n v="665"/>
    <n v="0.4"/>
  </r>
  <r>
    <x v="1"/>
    <n v="1197831"/>
    <x v="58"/>
    <x v="1"/>
    <x v="23"/>
    <s v="New Orleans"/>
    <x v="4"/>
    <n v="0.4"/>
    <x v="46"/>
    <x v="194"/>
    <n v="325"/>
    <n v="0.25"/>
  </r>
  <r>
    <x v="1"/>
    <n v="1197831"/>
    <x v="58"/>
    <x v="1"/>
    <x v="23"/>
    <s v="New Orleans"/>
    <x v="5"/>
    <n v="0.35"/>
    <x v="34"/>
    <x v="155"/>
    <n v="748.125"/>
    <n v="0.45"/>
  </r>
  <r>
    <x v="1"/>
    <n v="1197831"/>
    <x v="172"/>
    <x v="1"/>
    <x v="23"/>
    <s v="New Orleans"/>
    <x v="0"/>
    <n v="0.25"/>
    <x v="23"/>
    <x v="384"/>
    <n v="468.75"/>
    <n v="0.3"/>
  </r>
  <r>
    <x v="1"/>
    <n v="1197831"/>
    <x v="172"/>
    <x v="1"/>
    <x v="23"/>
    <s v="New Orleans"/>
    <x v="1"/>
    <n v="0.35"/>
    <x v="25"/>
    <x v="193"/>
    <n v="630"/>
    <n v="0.3"/>
  </r>
  <r>
    <x v="1"/>
    <n v="1197831"/>
    <x v="172"/>
    <x v="1"/>
    <x v="23"/>
    <s v="New Orleans"/>
    <x v="2"/>
    <n v="0.35"/>
    <x v="33"/>
    <x v="156"/>
    <n v="446.25"/>
    <n v="0.3"/>
  </r>
  <r>
    <x v="1"/>
    <n v="1197831"/>
    <x v="172"/>
    <x v="1"/>
    <x v="23"/>
    <s v="New Orleans"/>
    <x v="3"/>
    <n v="0.35"/>
    <x v="48"/>
    <x v="385"/>
    <n v="525"/>
    <n v="0.4"/>
  </r>
  <r>
    <x v="1"/>
    <n v="1197831"/>
    <x v="172"/>
    <x v="1"/>
    <x v="23"/>
    <s v="New Orleans"/>
    <x v="4"/>
    <n v="0.4"/>
    <x v="44"/>
    <x v="123"/>
    <n v="250"/>
    <n v="0.25"/>
  </r>
  <r>
    <x v="1"/>
    <n v="1197831"/>
    <x v="172"/>
    <x v="1"/>
    <x v="23"/>
    <s v="New Orleans"/>
    <x v="5"/>
    <n v="0.35"/>
    <x v="32"/>
    <x v="151"/>
    <n v="708.75"/>
    <n v="0.45"/>
  </r>
  <r>
    <x v="1"/>
    <n v="1197831"/>
    <x v="173"/>
    <x v="1"/>
    <x v="23"/>
    <s v="New Orleans"/>
    <x v="0"/>
    <n v="0.3"/>
    <x v="23"/>
    <x v="203"/>
    <n v="656.25"/>
    <n v="0.35"/>
  </r>
  <r>
    <x v="1"/>
    <n v="1197831"/>
    <x v="173"/>
    <x v="1"/>
    <x v="23"/>
    <s v="New Orleans"/>
    <x v="1"/>
    <n v="0.4"/>
    <x v="23"/>
    <x v="54"/>
    <n v="875"/>
    <n v="0.35"/>
  </r>
  <r>
    <x v="1"/>
    <n v="1197831"/>
    <x v="173"/>
    <x v="1"/>
    <x v="23"/>
    <s v="New Orleans"/>
    <x v="2"/>
    <n v="0.3"/>
    <x v="32"/>
    <x v="198"/>
    <n v="472.49999999999994"/>
    <n v="0.35"/>
  </r>
  <r>
    <x v="1"/>
    <n v="1197831"/>
    <x v="173"/>
    <x v="1"/>
    <x v="23"/>
    <s v="New Orleans"/>
    <x v="3"/>
    <n v="0.35000000000000003"/>
    <x v="45"/>
    <x v="206"/>
    <n v="551.25000000000011"/>
    <n v="0.45"/>
  </r>
  <r>
    <x v="1"/>
    <n v="1197831"/>
    <x v="173"/>
    <x v="1"/>
    <x v="23"/>
    <s v="New Orleans"/>
    <x v="4"/>
    <n v="0.4"/>
    <x v="44"/>
    <x v="123"/>
    <n v="300"/>
    <n v="0.3"/>
  </r>
  <r>
    <x v="1"/>
    <n v="1197831"/>
    <x v="173"/>
    <x v="1"/>
    <x v="23"/>
    <s v="New Orleans"/>
    <x v="5"/>
    <n v="0.35000000000000003"/>
    <x v="47"/>
    <x v="159"/>
    <n v="700.00000000000011"/>
    <n v="0.5"/>
  </r>
  <r>
    <x v="1"/>
    <n v="1197831"/>
    <x v="60"/>
    <x v="1"/>
    <x v="23"/>
    <s v="New Orleans"/>
    <x v="0"/>
    <n v="0.19999999999999998"/>
    <x v="26"/>
    <x v="194"/>
    <n v="454.99999999999994"/>
    <n v="0.35"/>
  </r>
  <r>
    <x v="1"/>
    <n v="1197831"/>
    <x v="60"/>
    <x v="1"/>
    <x v="23"/>
    <s v="New Orleans"/>
    <x v="1"/>
    <n v="0.30000000000000004"/>
    <x v="26"/>
    <x v="470"/>
    <n v="682.5"/>
    <n v="0.35"/>
  </r>
  <r>
    <x v="1"/>
    <n v="1197831"/>
    <x v="60"/>
    <x v="1"/>
    <x v="23"/>
    <s v="New Orleans"/>
    <x v="2"/>
    <n v="0.24999999999999997"/>
    <x v="34"/>
    <x v="552"/>
    <n v="415.62499999999989"/>
    <n v="0.35"/>
  </r>
  <r>
    <x v="1"/>
    <n v="1197831"/>
    <x v="60"/>
    <x v="1"/>
    <x v="23"/>
    <s v="New Orleans"/>
    <x v="3"/>
    <n v="0.30000000000000004"/>
    <x v="48"/>
    <x v="133"/>
    <n v="506.25000000000011"/>
    <n v="0.45"/>
  </r>
  <r>
    <x v="1"/>
    <n v="1197831"/>
    <x v="60"/>
    <x v="1"/>
    <x v="23"/>
    <s v="New Orleans"/>
    <x v="4"/>
    <n v="0.35"/>
    <x v="35"/>
    <x v="119"/>
    <n v="288.74999999999994"/>
    <n v="0.3"/>
  </r>
  <r>
    <x v="1"/>
    <n v="1197831"/>
    <x v="60"/>
    <x v="1"/>
    <x v="23"/>
    <s v="New Orleans"/>
    <x v="5"/>
    <n v="0.30000000000000004"/>
    <x v="21"/>
    <x v="205"/>
    <n v="825.00000000000011"/>
    <n v="0.5"/>
  </r>
  <r>
    <x v="1"/>
    <n v="1197831"/>
    <x v="174"/>
    <x v="1"/>
    <x v="23"/>
    <s v="New Orleans"/>
    <x v="0"/>
    <n v="0.19999999999999998"/>
    <x v="20"/>
    <x v="161"/>
    <n v="489.99999999999989"/>
    <n v="0.35"/>
  </r>
  <r>
    <x v="1"/>
    <n v="1197831"/>
    <x v="174"/>
    <x v="1"/>
    <x v="23"/>
    <s v="New Orleans"/>
    <x v="1"/>
    <n v="0.30000000000000004"/>
    <x v="27"/>
    <x v="553"/>
    <n v="761.25000000000011"/>
    <n v="0.35"/>
  </r>
  <r>
    <x v="1"/>
    <n v="1197831"/>
    <x v="174"/>
    <x v="1"/>
    <x v="23"/>
    <s v="New Orleans"/>
    <x v="2"/>
    <n v="0.24999999999999997"/>
    <x v="31"/>
    <x v="554"/>
    <n v="503.12499999999989"/>
    <n v="0.35"/>
  </r>
  <r>
    <x v="1"/>
    <n v="1197831"/>
    <x v="174"/>
    <x v="1"/>
    <x v="23"/>
    <s v="New Orleans"/>
    <x v="3"/>
    <n v="0.35000000000000003"/>
    <x v="24"/>
    <x v="191"/>
    <n v="787.50000000000011"/>
    <n v="0.45"/>
  </r>
  <r>
    <x v="1"/>
    <n v="1197831"/>
    <x v="174"/>
    <x v="1"/>
    <x v="23"/>
    <s v="New Orleans"/>
    <x v="4"/>
    <n v="0.5"/>
    <x v="47"/>
    <x v="47"/>
    <n v="600"/>
    <n v="0.3"/>
  </r>
  <r>
    <x v="1"/>
    <n v="1197831"/>
    <x v="174"/>
    <x v="1"/>
    <x v="23"/>
    <s v="New Orleans"/>
    <x v="5"/>
    <n v="0.45"/>
    <x v="30"/>
    <x v="73"/>
    <n v="1687.5"/>
    <n v="0.5"/>
  </r>
  <r>
    <x v="1"/>
    <n v="1197831"/>
    <x v="175"/>
    <x v="1"/>
    <x v="23"/>
    <s v="New Orleans"/>
    <x v="0"/>
    <n v="0.45"/>
    <x v="30"/>
    <x v="73"/>
    <n v="1181.25"/>
    <n v="0.35"/>
  </r>
  <r>
    <x v="1"/>
    <n v="1197831"/>
    <x v="175"/>
    <x v="1"/>
    <x v="23"/>
    <s v="New Orleans"/>
    <x v="1"/>
    <n v="0.5"/>
    <x v="30"/>
    <x v="69"/>
    <n v="1312.5"/>
    <n v="0.35"/>
  </r>
  <r>
    <x v="1"/>
    <n v="1197831"/>
    <x v="175"/>
    <x v="1"/>
    <x v="23"/>
    <s v="New Orleans"/>
    <x v="2"/>
    <n v="0.5"/>
    <x v="25"/>
    <x v="61"/>
    <n v="1050"/>
    <n v="0.35"/>
  </r>
  <r>
    <x v="1"/>
    <n v="1197831"/>
    <x v="175"/>
    <x v="1"/>
    <x v="23"/>
    <s v="New Orleans"/>
    <x v="3"/>
    <n v="0.5"/>
    <x v="21"/>
    <x v="80"/>
    <n v="1237.5"/>
    <n v="0.45"/>
  </r>
  <r>
    <x v="1"/>
    <n v="1197831"/>
    <x v="175"/>
    <x v="1"/>
    <x v="23"/>
    <s v="New Orleans"/>
    <x v="4"/>
    <n v="0.55000000000000004"/>
    <x v="32"/>
    <x v="111"/>
    <n v="742.5"/>
    <n v="0.3"/>
  </r>
  <r>
    <x v="1"/>
    <n v="1197831"/>
    <x v="175"/>
    <x v="1"/>
    <x v="23"/>
    <s v="New Orleans"/>
    <x v="5"/>
    <n v="0.60000000000000009"/>
    <x v="6"/>
    <x v="301"/>
    <n v="2475.0000000000005"/>
    <n v="0.5"/>
  </r>
  <r>
    <x v="1"/>
    <n v="1197831"/>
    <x v="176"/>
    <x v="1"/>
    <x v="23"/>
    <s v="New Orleans"/>
    <x v="0"/>
    <n v="0.5"/>
    <x v="29"/>
    <x v="75"/>
    <n v="1549.9999999999998"/>
    <n v="0.39999999999999997"/>
  </r>
  <r>
    <x v="1"/>
    <n v="1197831"/>
    <x v="176"/>
    <x v="1"/>
    <x v="23"/>
    <s v="New Orleans"/>
    <x v="1"/>
    <n v="0.55000000000000004"/>
    <x v="29"/>
    <x v="100"/>
    <n v="1704.9999999999998"/>
    <n v="0.39999999999999997"/>
  </r>
  <r>
    <x v="1"/>
    <n v="1197831"/>
    <x v="176"/>
    <x v="1"/>
    <x v="23"/>
    <s v="New Orleans"/>
    <x v="2"/>
    <n v="0.5"/>
    <x v="8"/>
    <x v="10"/>
    <n v="1849.9999999999998"/>
    <n v="0.39999999999999997"/>
  </r>
  <r>
    <x v="1"/>
    <n v="1197831"/>
    <x v="176"/>
    <x v="1"/>
    <x v="23"/>
    <s v="New Orleans"/>
    <x v="3"/>
    <n v="0.5"/>
    <x v="28"/>
    <x v="48"/>
    <n v="1312.5"/>
    <n v="0.5"/>
  </r>
  <r>
    <x v="1"/>
    <n v="1197831"/>
    <x v="176"/>
    <x v="1"/>
    <x v="23"/>
    <s v="New Orleans"/>
    <x v="4"/>
    <n v="0.55000000000000004"/>
    <x v="28"/>
    <x v="170"/>
    <n v="1010.6250000000001"/>
    <n v="0.35"/>
  </r>
  <r>
    <x v="1"/>
    <n v="1197831"/>
    <x v="176"/>
    <x v="1"/>
    <x v="23"/>
    <s v="New Orleans"/>
    <x v="5"/>
    <n v="0.65"/>
    <x v="9"/>
    <x v="97"/>
    <n v="2860.0000000000005"/>
    <n v="0.55000000000000004"/>
  </r>
  <r>
    <x v="1"/>
    <n v="1197831"/>
    <x v="177"/>
    <x v="1"/>
    <x v="23"/>
    <s v="New Orleans"/>
    <x v="0"/>
    <n v="0.5"/>
    <x v="30"/>
    <x v="69"/>
    <n v="1499.9999999999998"/>
    <n v="0.39999999999999997"/>
  </r>
  <r>
    <x v="1"/>
    <n v="1197831"/>
    <x v="177"/>
    <x v="1"/>
    <x v="23"/>
    <s v="New Orleans"/>
    <x v="1"/>
    <n v="0.55000000000000004"/>
    <x v="30"/>
    <x v="71"/>
    <n v="1649.9999999999998"/>
    <n v="0.39999999999999997"/>
  </r>
  <r>
    <x v="1"/>
    <n v="1197831"/>
    <x v="177"/>
    <x v="1"/>
    <x v="23"/>
    <s v="New Orleans"/>
    <x v="2"/>
    <n v="0.5"/>
    <x v="8"/>
    <x v="10"/>
    <n v="1849.9999999999998"/>
    <n v="0.39999999999999997"/>
  </r>
  <r>
    <x v="1"/>
    <n v="1197831"/>
    <x v="177"/>
    <x v="1"/>
    <x v="23"/>
    <s v="New Orleans"/>
    <x v="3"/>
    <n v="0.5"/>
    <x v="34"/>
    <x v="351"/>
    <n v="1187.5"/>
    <n v="0.5"/>
  </r>
  <r>
    <x v="1"/>
    <n v="1197831"/>
    <x v="177"/>
    <x v="1"/>
    <x v="23"/>
    <s v="New Orleans"/>
    <x v="4"/>
    <n v="0.55000000000000004"/>
    <x v="34"/>
    <x v="356"/>
    <n v="914.37499999999989"/>
    <n v="0.35"/>
  </r>
  <r>
    <x v="1"/>
    <n v="1197831"/>
    <x v="177"/>
    <x v="1"/>
    <x v="23"/>
    <s v="New Orleans"/>
    <x v="5"/>
    <n v="0.6"/>
    <x v="27"/>
    <x v="92"/>
    <n v="2392.5"/>
    <n v="0.55000000000000004"/>
  </r>
  <r>
    <x v="1"/>
    <n v="1197831"/>
    <x v="178"/>
    <x v="1"/>
    <x v="23"/>
    <s v="New Orleans"/>
    <x v="0"/>
    <n v="0.55000000000000004"/>
    <x v="22"/>
    <x v="105"/>
    <n v="1485"/>
    <n v="0.39999999999999997"/>
  </r>
  <r>
    <x v="1"/>
    <n v="1197831"/>
    <x v="178"/>
    <x v="1"/>
    <x v="23"/>
    <s v="New Orleans"/>
    <x v="1"/>
    <n v="0.55000000000000004"/>
    <x v="23"/>
    <x v="337"/>
    <n v="1375"/>
    <n v="0.39999999999999997"/>
  </r>
  <r>
    <x v="1"/>
    <n v="1197831"/>
    <x v="178"/>
    <x v="1"/>
    <x v="23"/>
    <s v="New Orleans"/>
    <x v="2"/>
    <n v="0.6"/>
    <x v="22"/>
    <x v="72"/>
    <n v="1619.9999999999998"/>
    <n v="0.39999999999999997"/>
  </r>
  <r>
    <x v="1"/>
    <n v="1197831"/>
    <x v="178"/>
    <x v="1"/>
    <x v="23"/>
    <s v="New Orleans"/>
    <x v="3"/>
    <n v="0.6"/>
    <x v="47"/>
    <x v="50"/>
    <n v="1200"/>
    <n v="0.5"/>
  </r>
  <r>
    <x v="1"/>
    <n v="1197831"/>
    <x v="178"/>
    <x v="1"/>
    <x v="23"/>
    <s v="New Orleans"/>
    <x v="4"/>
    <n v="0.55000000000000004"/>
    <x v="47"/>
    <x v="42"/>
    <n v="770"/>
    <n v="0.35"/>
  </r>
  <r>
    <x v="1"/>
    <n v="1197831"/>
    <x v="178"/>
    <x v="1"/>
    <x v="23"/>
    <s v="New Orleans"/>
    <x v="5"/>
    <n v="0.5"/>
    <x v="23"/>
    <x v="66"/>
    <n v="1718.7500000000002"/>
    <n v="0.55000000000000004"/>
  </r>
  <r>
    <x v="1"/>
    <n v="1197831"/>
    <x v="179"/>
    <x v="1"/>
    <x v="23"/>
    <s v="New Orleans"/>
    <x v="0"/>
    <n v="0.4"/>
    <x v="31"/>
    <x v="336"/>
    <n v="919.99999999999989"/>
    <n v="0.39999999999999997"/>
  </r>
  <r>
    <x v="1"/>
    <n v="1197831"/>
    <x v="179"/>
    <x v="1"/>
    <x v="23"/>
    <s v="New Orleans"/>
    <x v="1"/>
    <n v="0.4"/>
    <x v="31"/>
    <x v="336"/>
    <n v="919.99999999999989"/>
    <n v="0.39999999999999997"/>
  </r>
  <r>
    <x v="1"/>
    <n v="1197831"/>
    <x v="179"/>
    <x v="1"/>
    <x v="23"/>
    <s v="New Orleans"/>
    <x v="2"/>
    <n v="0.45"/>
    <x v="28"/>
    <x v="45"/>
    <n v="944.99999999999989"/>
    <n v="0.39999999999999997"/>
  </r>
  <r>
    <x v="1"/>
    <n v="1197831"/>
    <x v="179"/>
    <x v="1"/>
    <x v="23"/>
    <s v="New Orleans"/>
    <x v="3"/>
    <n v="0.45"/>
    <x v="48"/>
    <x v="153"/>
    <n v="843.75"/>
    <n v="0.5"/>
  </r>
  <r>
    <x v="1"/>
    <n v="1197831"/>
    <x v="179"/>
    <x v="1"/>
    <x v="23"/>
    <s v="New Orleans"/>
    <x v="4"/>
    <n v="0.35000000000000003"/>
    <x v="45"/>
    <x v="206"/>
    <n v="428.75000000000006"/>
    <n v="0.35"/>
  </r>
  <r>
    <x v="1"/>
    <n v="1197831"/>
    <x v="179"/>
    <x v="1"/>
    <x v="23"/>
    <s v="New Orleans"/>
    <x v="5"/>
    <n v="0.45"/>
    <x v="28"/>
    <x v="45"/>
    <n v="1299.375"/>
    <n v="0.55000000000000004"/>
  </r>
  <r>
    <x v="1"/>
    <n v="1197831"/>
    <x v="64"/>
    <x v="1"/>
    <x v="23"/>
    <s v="New Orleans"/>
    <x v="0"/>
    <n v="0.35000000000000003"/>
    <x v="22"/>
    <x v="45"/>
    <n v="944.99999999999989"/>
    <n v="0.39999999999999997"/>
  </r>
  <r>
    <x v="1"/>
    <n v="1197831"/>
    <x v="64"/>
    <x v="1"/>
    <x v="23"/>
    <s v="New Orleans"/>
    <x v="1"/>
    <n v="0.35000000000000003"/>
    <x v="22"/>
    <x v="45"/>
    <n v="944.99999999999989"/>
    <n v="0.39999999999999997"/>
  </r>
  <r>
    <x v="1"/>
    <n v="1197831"/>
    <x v="64"/>
    <x v="1"/>
    <x v="23"/>
    <s v="New Orleans"/>
    <x v="2"/>
    <n v="0.6"/>
    <x v="25"/>
    <x v="11"/>
    <n v="1439.9999999999998"/>
    <n v="0.39999999999999997"/>
  </r>
  <r>
    <x v="1"/>
    <n v="1197831"/>
    <x v="64"/>
    <x v="1"/>
    <x v="23"/>
    <s v="New Orleans"/>
    <x v="3"/>
    <n v="0.6"/>
    <x v="32"/>
    <x v="52"/>
    <n v="1350"/>
    <n v="0.5"/>
  </r>
  <r>
    <x v="1"/>
    <n v="1197831"/>
    <x v="64"/>
    <x v="1"/>
    <x v="23"/>
    <s v="New Orleans"/>
    <x v="4"/>
    <n v="0.54999999999999993"/>
    <x v="33"/>
    <x v="338"/>
    <n v="818.12499999999977"/>
    <n v="0.35"/>
  </r>
  <r>
    <x v="1"/>
    <n v="1197831"/>
    <x v="64"/>
    <x v="1"/>
    <x v="23"/>
    <s v="New Orleans"/>
    <x v="5"/>
    <n v="0.65"/>
    <x v="23"/>
    <x v="113"/>
    <n v="2234.375"/>
    <n v="0.55000000000000004"/>
  </r>
  <r>
    <x v="1"/>
    <n v="1197831"/>
    <x v="65"/>
    <x v="1"/>
    <x v="23"/>
    <s v="New Orleans"/>
    <x v="0"/>
    <n v="0.54999999999999993"/>
    <x v="29"/>
    <x v="475"/>
    <n v="1704.9999999999995"/>
    <n v="0.39999999999999997"/>
  </r>
  <r>
    <x v="1"/>
    <n v="1197831"/>
    <x v="65"/>
    <x v="1"/>
    <x v="23"/>
    <s v="New Orleans"/>
    <x v="1"/>
    <n v="0.54999999999999993"/>
    <x v="29"/>
    <x v="475"/>
    <n v="1704.9999999999995"/>
    <n v="0.39999999999999997"/>
  </r>
  <r>
    <x v="1"/>
    <n v="1197831"/>
    <x v="65"/>
    <x v="1"/>
    <x v="23"/>
    <s v="New Orleans"/>
    <x v="2"/>
    <n v="0.6"/>
    <x v="22"/>
    <x v="72"/>
    <n v="1619.9999999999998"/>
    <n v="0.39999999999999997"/>
  </r>
  <r>
    <x v="1"/>
    <n v="1197831"/>
    <x v="65"/>
    <x v="1"/>
    <x v="23"/>
    <s v="New Orleans"/>
    <x v="3"/>
    <n v="0.6"/>
    <x v="28"/>
    <x v="40"/>
    <n v="1575"/>
    <n v="0.5"/>
  </r>
  <r>
    <x v="1"/>
    <n v="1197831"/>
    <x v="65"/>
    <x v="1"/>
    <x v="23"/>
    <s v="New Orleans"/>
    <x v="4"/>
    <n v="0.54999999999999993"/>
    <x v="34"/>
    <x v="332"/>
    <n v="914.37499999999977"/>
    <n v="0.35"/>
  </r>
  <r>
    <x v="1"/>
    <n v="1197831"/>
    <x v="65"/>
    <x v="1"/>
    <x v="23"/>
    <s v="New Orleans"/>
    <x v="5"/>
    <n v="0.65"/>
    <x v="27"/>
    <x v="84"/>
    <n v="2591.875"/>
    <n v="0.55000000000000004"/>
  </r>
  <r>
    <x v="2"/>
    <n v="1128299"/>
    <x v="180"/>
    <x v="2"/>
    <x v="24"/>
    <s v="Boise"/>
    <x v="0"/>
    <n v="0.29999999999999993"/>
    <x v="33"/>
    <x v="555"/>
    <n v="446.24999999999989"/>
    <n v="0.35"/>
  </r>
  <r>
    <x v="2"/>
    <n v="1128299"/>
    <x v="180"/>
    <x v="2"/>
    <x v="24"/>
    <s v="Boise"/>
    <x v="1"/>
    <n v="0.4"/>
    <x v="33"/>
    <x v="234"/>
    <n v="680"/>
    <n v="0.4"/>
  </r>
  <r>
    <x v="2"/>
    <n v="1128299"/>
    <x v="180"/>
    <x v="2"/>
    <x v="24"/>
    <s v="Boise"/>
    <x v="2"/>
    <n v="0.4"/>
    <x v="33"/>
    <x v="234"/>
    <n v="595"/>
    <n v="0.35"/>
  </r>
  <r>
    <x v="2"/>
    <n v="1128299"/>
    <x v="180"/>
    <x v="2"/>
    <x v="24"/>
    <s v="Boise"/>
    <x v="3"/>
    <n v="0.4"/>
    <x v="35"/>
    <x v="130"/>
    <n v="385"/>
    <n v="0.35"/>
  </r>
  <r>
    <x v="2"/>
    <n v="1128299"/>
    <x v="180"/>
    <x v="2"/>
    <x v="24"/>
    <s v="Boise"/>
    <x v="4"/>
    <n v="0.45000000000000007"/>
    <x v="38"/>
    <x v="471"/>
    <n v="303.75"/>
    <n v="0.3"/>
  </r>
  <r>
    <x v="2"/>
    <n v="1128299"/>
    <x v="180"/>
    <x v="2"/>
    <x v="24"/>
    <s v="Boise"/>
    <x v="5"/>
    <n v="0.4"/>
    <x v="33"/>
    <x v="234"/>
    <n v="425"/>
    <n v="0.25"/>
  </r>
  <r>
    <x v="2"/>
    <n v="1128299"/>
    <x v="181"/>
    <x v="2"/>
    <x v="24"/>
    <s v="Boise"/>
    <x v="0"/>
    <n v="0.29999999999999993"/>
    <x v="34"/>
    <x v="556"/>
    <n v="498.74999999999989"/>
    <n v="0.35"/>
  </r>
  <r>
    <x v="2"/>
    <n v="1128299"/>
    <x v="181"/>
    <x v="2"/>
    <x v="24"/>
    <s v="Boise"/>
    <x v="1"/>
    <n v="0.4"/>
    <x v="48"/>
    <x v="146"/>
    <n v="600"/>
    <n v="0.4"/>
  </r>
  <r>
    <x v="2"/>
    <n v="1128299"/>
    <x v="181"/>
    <x v="2"/>
    <x v="24"/>
    <s v="Boise"/>
    <x v="2"/>
    <n v="0.4"/>
    <x v="48"/>
    <x v="146"/>
    <n v="525"/>
    <n v="0.35"/>
  </r>
  <r>
    <x v="2"/>
    <n v="1128299"/>
    <x v="181"/>
    <x v="2"/>
    <x v="24"/>
    <s v="Boise"/>
    <x v="3"/>
    <n v="0.4"/>
    <x v="38"/>
    <x v="124"/>
    <n v="315"/>
    <n v="0.35"/>
  </r>
  <r>
    <x v="2"/>
    <n v="1128299"/>
    <x v="181"/>
    <x v="2"/>
    <x v="24"/>
    <s v="Boise"/>
    <x v="4"/>
    <n v="0.45000000000000007"/>
    <x v="43"/>
    <x v="318"/>
    <n v="202.50000000000003"/>
    <n v="0.3"/>
  </r>
  <r>
    <x v="2"/>
    <n v="1128299"/>
    <x v="181"/>
    <x v="2"/>
    <x v="24"/>
    <s v="Boise"/>
    <x v="5"/>
    <n v="0.4"/>
    <x v="45"/>
    <x v="340"/>
    <n v="350"/>
    <n v="0.25"/>
  </r>
  <r>
    <x v="2"/>
    <n v="1128299"/>
    <x v="182"/>
    <x v="2"/>
    <x v="24"/>
    <s v="Boise"/>
    <x v="0"/>
    <n v="0.4"/>
    <x v="24"/>
    <x v="47"/>
    <n v="700"/>
    <n v="0.35"/>
  </r>
  <r>
    <x v="2"/>
    <n v="1128299"/>
    <x v="182"/>
    <x v="2"/>
    <x v="24"/>
    <s v="Boise"/>
    <x v="1"/>
    <n v="0.5"/>
    <x v="45"/>
    <x v="157"/>
    <n v="700"/>
    <n v="0.4"/>
  </r>
  <r>
    <x v="2"/>
    <n v="1128299"/>
    <x v="182"/>
    <x v="2"/>
    <x v="24"/>
    <s v="Boise"/>
    <x v="2"/>
    <n v="0.5"/>
    <x v="45"/>
    <x v="157"/>
    <n v="612.5"/>
    <n v="0.35"/>
  </r>
  <r>
    <x v="2"/>
    <n v="1128299"/>
    <x v="182"/>
    <x v="2"/>
    <x v="24"/>
    <s v="Boise"/>
    <x v="3"/>
    <n v="0.5"/>
    <x v="38"/>
    <x v="127"/>
    <n v="393.75"/>
    <n v="0.35"/>
  </r>
  <r>
    <x v="2"/>
    <n v="1128299"/>
    <x v="182"/>
    <x v="2"/>
    <x v="24"/>
    <s v="Boise"/>
    <x v="4"/>
    <n v="0.55000000000000004"/>
    <x v="36"/>
    <x v="389"/>
    <n v="206.25"/>
    <n v="0.3"/>
  </r>
  <r>
    <x v="2"/>
    <n v="1128299"/>
    <x v="182"/>
    <x v="2"/>
    <x v="24"/>
    <s v="Boise"/>
    <x v="5"/>
    <n v="0.5"/>
    <x v="46"/>
    <x v="132"/>
    <n v="406.25"/>
    <n v="0.25"/>
  </r>
  <r>
    <x v="2"/>
    <n v="1128299"/>
    <x v="183"/>
    <x v="2"/>
    <x v="24"/>
    <s v="Boise"/>
    <x v="0"/>
    <n v="0.5"/>
    <x v="24"/>
    <x v="54"/>
    <n v="875"/>
    <n v="0.35"/>
  </r>
  <r>
    <x v="2"/>
    <n v="1128299"/>
    <x v="183"/>
    <x v="2"/>
    <x v="24"/>
    <s v="Boise"/>
    <x v="1"/>
    <n v="0.55000000000000004"/>
    <x v="49"/>
    <x v="205"/>
    <n v="660.00000000000011"/>
    <n v="0.4"/>
  </r>
  <r>
    <x v="2"/>
    <n v="1128299"/>
    <x v="183"/>
    <x v="2"/>
    <x v="24"/>
    <s v="Boise"/>
    <x v="2"/>
    <n v="0.55000000000000004"/>
    <x v="45"/>
    <x v="136"/>
    <n v="673.75"/>
    <n v="0.35"/>
  </r>
  <r>
    <x v="2"/>
    <n v="1128299"/>
    <x v="183"/>
    <x v="2"/>
    <x v="24"/>
    <s v="Boise"/>
    <x v="3"/>
    <n v="0.5"/>
    <x v="44"/>
    <x v="142"/>
    <n v="437.5"/>
    <n v="0.35"/>
  </r>
  <r>
    <x v="2"/>
    <n v="1128299"/>
    <x v="183"/>
    <x v="2"/>
    <x v="24"/>
    <s v="Boise"/>
    <x v="4"/>
    <n v="0.55000000000000004"/>
    <x v="43"/>
    <x v="188"/>
    <n v="247.50000000000003"/>
    <n v="0.3"/>
  </r>
  <r>
    <x v="2"/>
    <n v="1128299"/>
    <x v="183"/>
    <x v="2"/>
    <x v="24"/>
    <s v="Boise"/>
    <x v="5"/>
    <n v="0.70000000000000007"/>
    <x v="46"/>
    <x v="154"/>
    <n v="568.75"/>
    <n v="0.25"/>
  </r>
  <r>
    <x v="2"/>
    <n v="1128299"/>
    <x v="184"/>
    <x v="2"/>
    <x v="24"/>
    <s v="Boise"/>
    <x v="0"/>
    <n v="0.5"/>
    <x v="28"/>
    <x v="48"/>
    <n v="918.74999999999989"/>
    <n v="0.35"/>
  </r>
  <r>
    <x v="2"/>
    <n v="1128299"/>
    <x v="184"/>
    <x v="2"/>
    <x v="24"/>
    <s v="Boise"/>
    <x v="1"/>
    <n v="0.55000000000000004"/>
    <x v="48"/>
    <x v="138"/>
    <n v="825"/>
    <n v="0.4"/>
  </r>
  <r>
    <x v="2"/>
    <n v="1128299"/>
    <x v="184"/>
    <x v="2"/>
    <x v="24"/>
    <s v="Boise"/>
    <x v="2"/>
    <n v="0.55000000000000004"/>
    <x v="47"/>
    <x v="42"/>
    <n v="770"/>
    <n v="0.35"/>
  </r>
  <r>
    <x v="2"/>
    <n v="1128299"/>
    <x v="184"/>
    <x v="2"/>
    <x v="24"/>
    <s v="Boise"/>
    <x v="3"/>
    <n v="0.5"/>
    <x v="49"/>
    <x v="146"/>
    <n v="525"/>
    <n v="0.35"/>
  </r>
  <r>
    <x v="2"/>
    <n v="1128299"/>
    <x v="184"/>
    <x v="2"/>
    <x v="24"/>
    <s v="Boise"/>
    <x v="4"/>
    <n v="0.55000000000000004"/>
    <x v="41"/>
    <x v="130"/>
    <n v="330"/>
    <n v="0.3"/>
  </r>
  <r>
    <x v="2"/>
    <n v="1128299"/>
    <x v="184"/>
    <x v="2"/>
    <x v="24"/>
    <s v="Boise"/>
    <x v="5"/>
    <n v="0.70000000000000007"/>
    <x v="48"/>
    <x v="195"/>
    <n v="656.25000000000011"/>
    <n v="0.25"/>
  </r>
  <r>
    <x v="2"/>
    <n v="1128299"/>
    <x v="185"/>
    <x v="2"/>
    <x v="24"/>
    <s v="Boise"/>
    <x v="0"/>
    <n v="0.5"/>
    <x v="23"/>
    <x v="66"/>
    <n v="1093.75"/>
    <n v="0.35"/>
  </r>
  <r>
    <x v="2"/>
    <n v="1128299"/>
    <x v="185"/>
    <x v="2"/>
    <x v="24"/>
    <s v="Boise"/>
    <x v="1"/>
    <n v="0.55000000000000004"/>
    <x v="34"/>
    <x v="356"/>
    <n v="1045"/>
    <n v="0.4"/>
  </r>
  <r>
    <x v="2"/>
    <n v="1128299"/>
    <x v="185"/>
    <x v="2"/>
    <x v="24"/>
    <s v="Boise"/>
    <x v="2"/>
    <n v="0.55000000000000004"/>
    <x v="34"/>
    <x v="356"/>
    <n v="914.37499999999989"/>
    <n v="0.35"/>
  </r>
  <r>
    <x v="2"/>
    <n v="1128299"/>
    <x v="185"/>
    <x v="2"/>
    <x v="24"/>
    <s v="Boise"/>
    <x v="3"/>
    <n v="0.5"/>
    <x v="45"/>
    <x v="157"/>
    <n v="612.5"/>
    <n v="0.35"/>
  </r>
  <r>
    <x v="2"/>
    <n v="1128299"/>
    <x v="185"/>
    <x v="2"/>
    <x v="24"/>
    <s v="Boise"/>
    <x v="4"/>
    <n v="0.55000000000000004"/>
    <x v="38"/>
    <x v="116"/>
    <n v="371.25"/>
    <n v="0.3"/>
  </r>
  <r>
    <x v="2"/>
    <n v="1128299"/>
    <x v="185"/>
    <x v="2"/>
    <x v="24"/>
    <s v="Boise"/>
    <x v="5"/>
    <n v="0.70000000000000007"/>
    <x v="28"/>
    <x v="244"/>
    <n v="918.75000000000011"/>
    <n v="0.25"/>
  </r>
  <r>
    <x v="2"/>
    <n v="1128299"/>
    <x v="186"/>
    <x v="2"/>
    <x v="24"/>
    <s v="Boise"/>
    <x v="0"/>
    <n v="0.5"/>
    <x v="22"/>
    <x v="73"/>
    <n v="1181.25"/>
    <n v="0.35"/>
  </r>
  <r>
    <x v="2"/>
    <n v="1128299"/>
    <x v="186"/>
    <x v="2"/>
    <x v="24"/>
    <s v="Boise"/>
    <x v="1"/>
    <n v="0.55000000000000004"/>
    <x v="28"/>
    <x v="170"/>
    <n v="1155.0000000000002"/>
    <n v="0.4"/>
  </r>
  <r>
    <x v="2"/>
    <n v="1128299"/>
    <x v="186"/>
    <x v="2"/>
    <x v="24"/>
    <s v="Boise"/>
    <x v="2"/>
    <n v="0.55000000000000004"/>
    <x v="34"/>
    <x v="356"/>
    <n v="914.37499999999989"/>
    <n v="0.35"/>
  </r>
  <r>
    <x v="2"/>
    <n v="1128299"/>
    <x v="186"/>
    <x v="2"/>
    <x v="24"/>
    <s v="Boise"/>
    <x v="3"/>
    <n v="0.5"/>
    <x v="48"/>
    <x v="203"/>
    <n v="656.25"/>
    <n v="0.35"/>
  </r>
  <r>
    <x v="2"/>
    <n v="1128299"/>
    <x v="186"/>
    <x v="2"/>
    <x v="24"/>
    <s v="Boise"/>
    <x v="4"/>
    <n v="0.55000000000000004"/>
    <x v="33"/>
    <x v="256"/>
    <n v="701.25"/>
    <n v="0.3"/>
  </r>
  <r>
    <x v="2"/>
    <n v="1128299"/>
    <x v="186"/>
    <x v="2"/>
    <x v="24"/>
    <s v="Boise"/>
    <x v="5"/>
    <n v="0.70000000000000007"/>
    <x v="33"/>
    <x v="253"/>
    <n v="743.75000000000011"/>
    <n v="0.25"/>
  </r>
  <r>
    <x v="2"/>
    <n v="1128299"/>
    <x v="187"/>
    <x v="2"/>
    <x v="24"/>
    <s v="Boise"/>
    <x v="0"/>
    <n v="0.55000000000000004"/>
    <x v="23"/>
    <x v="337"/>
    <n v="1203.125"/>
    <n v="0.35"/>
  </r>
  <r>
    <x v="2"/>
    <n v="1128299"/>
    <x v="187"/>
    <x v="2"/>
    <x v="24"/>
    <s v="Boise"/>
    <x v="1"/>
    <n v="0.60000000000000009"/>
    <x v="31"/>
    <x v="225"/>
    <n v="1380.0000000000002"/>
    <n v="0.4"/>
  </r>
  <r>
    <x v="2"/>
    <n v="1128299"/>
    <x v="187"/>
    <x v="2"/>
    <x v="24"/>
    <s v="Boise"/>
    <x v="2"/>
    <n v="0.55000000000000004"/>
    <x v="32"/>
    <x v="111"/>
    <n v="866.25"/>
    <n v="0.35"/>
  </r>
  <r>
    <x v="2"/>
    <n v="1128299"/>
    <x v="187"/>
    <x v="2"/>
    <x v="24"/>
    <s v="Boise"/>
    <x v="3"/>
    <n v="0.55000000000000004"/>
    <x v="47"/>
    <x v="42"/>
    <n v="770"/>
    <n v="0.35"/>
  </r>
  <r>
    <x v="2"/>
    <n v="1128299"/>
    <x v="187"/>
    <x v="2"/>
    <x v="24"/>
    <s v="Boise"/>
    <x v="4"/>
    <n v="0.65"/>
    <x v="47"/>
    <x v="51"/>
    <n v="780"/>
    <n v="0.3"/>
  </r>
  <r>
    <x v="2"/>
    <n v="1128299"/>
    <x v="187"/>
    <x v="2"/>
    <x v="24"/>
    <s v="Boise"/>
    <x v="5"/>
    <n v="0.70000000000000007"/>
    <x v="48"/>
    <x v="195"/>
    <n v="656.25000000000011"/>
    <n v="0.25"/>
  </r>
  <r>
    <x v="2"/>
    <n v="1128299"/>
    <x v="188"/>
    <x v="2"/>
    <x v="24"/>
    <s v="Boise"/>
    <x v="0"/>
    <n v="0.45000000000000007"/>
    <x v="31"/>
    <x v="339"/>
    <n v="905.62500000000011"/>
    <n v="0.35"/>
  </r>
  <r>
    <x v="2"/>
    <n v="1128299"/>
    <x v="188"/>
    <x v="2"/>
    <x v="24"/>
    <s v="Boise"/>
    <x v="1"/>
    <n v="0.50000000000000011"/>
    <x v="31"/>
    <x v="460"/>
    <n v="1150.0000000000002"/>
    <n v="0.4"/>
  </r>
  <r>
    <x v="2"/>
    <n v="1128299"/>
    <x v="188"/>
    <x v="2"/>
    <x v="24"/>
    <s v="Boise"/>
    <x v="2"/>
    <n v="0.45000000000000007"/>
    <x v="33"/>
    <x v="557"/>
    <n v="669.375"/>
    <n v="0.35"/>
  </r>
  <r>
    <x v="2"/>
    <n v="1128299"/>
    <x v="188"/>
    <x v="2"/>
    <x v="24"/>
    <s v="Boise"/>
    <x v="3"/>
    <n v="0.45000000000000007"/>
    <x v="48"/>
    <x v="490"/>
    <n v="590.625"/>
    <n v="0.35"/>
  </r>
  <r>
    <x v="2"/>
    <n v="1128299"/>
    <x v="188"/>
    <x v="2"/>
    <x v="24"/>
    <s v="Boise"/>
    <x v="4"/>
    <n v="0.55000000000000004"/>
    <x v="48"/>
    <x v="138"/>
    <n v="618.75"/>
    <n v="0.3"/>
  </r>
  <r>
    <x v="2"/>
    <n v="1128299"/>
    <x v="188"/>
    <x v="2"/>
    <x v="24"/>
    <s v="Boise"/>
    <x v="5"/>
    <n v="0.60000000000000009"/>
    <x v="33"/>
    <x v="227"/>
    <n v="637.50000000000011"/>
    <n v="0.25"/>
  </r>
  <r>
    <x v="2"/>
    <n v="1128299"/>
    <x v="189"/>
    <x v="2"/>
    <x v="24"/>
    <s v="Boise"/>
    <x v="0"/>
    <n v="0.45000000000000007"/>
    <x v="24"/>
    <x v="223"/>
    <n v="787.50000000000011"/>
    <n v="0.35"/>
  </r>
  <r>
    <x v="2"/>
    <n v="1128299"/>
    <x v="189"/>
    <x v="2"/>
    <x v="24"/>
    <s v="Boise"/>
    <x v="1"/>
    <n v="0.50000000000000011"/>
    <x v="24"/>
    <x v="457"/>
    <n v="1000.0000000000002"/>
    <n v="0.4"/>
  </r>
  <r>
    <x v="2"/>
    <n v="1128299"/>
    <x v="189"/>
    <x v="2"/>
    <x v="24"/>
    <s v="Boise"/>
    <x v="2"/>
    <n v="0.45000000000000007"/>
    <x v="46"/>
    <x v="137"/>
    <n v="511.87500000000006"/>
    <n v="0.35"/>
  </r>
  <r>
    <x v="2"/>
    <n v="1128299"/>
    <x v="189"/>
    <x v="2"/>
    <x v="24"/>
    <s v="Boise"/>
    <x v="3"/>
    <n v="0.45000000000000007"/>
    <x v="49"/>
    <x v="139"/>
    <n v="472.50000000000006"/>
    <n v="0.35"/>
  </r>
  <r>
    <x v="2"/>
    <n v="1128299"/>
    <x v="189"/>
    <x v="2"/>
    <x v="24"/>
    <s v="Boise"/>
    <x v="4"/>
    <n v="0.55000000000000004"/>
    <x v="35"/>
    <x v="408"/>
    <n v="453.75000000000006"/>
    <n v="0.3"/>
  </r>
  <r>
    <x v="2"/>
    <n v="1128299"/>
    <x v="189"/>
    <x v="2"/>
    <x v="24"/>
    <s v="Boise"/>
    <x v="5"/>
    <n v="0.60000000000000009"/>
    <x v="46"/>
    <x v="470"/>
    <n v="487.50000000000006"/>
    <n v="0.25"/>
  </r>
  <r>
    <x v="2"/>
    <n v="1128299"/>
    <x v="190"/>
    <x v="2"/>
    <x v="24"/>
    <s v="Boise"/>
    <x v="0"/>
    <n v="0.45000000000000007"/>
    <x v="24"/>
    <x v="223"/>
    <n v="787.50000000000011"/>
    <n v="0.35"/>
  </r>
  <r>
    <x v="2"/>
    <n v="1128299"/>
    <x v="190"/>
    <x v="2"/>
    <x v="24"/>
    <s v="Boise"/>
    <x v="1"/>
    <n v="0.50000000000000011"/>
    <x v="28"/>
    <x v="195"/>
    <n v="1050.0000000000002"/>
    <n v="0.4"/>
  </r>
  <r>
    <x v="2"/>
    <n v="1128299"/>
    <x v="190"/>
    <x v="2"/>
    <x v="24"/>
    <s v="Boise"/>
    <x v="2"/>
    <n v="0.45000000000000007"/>
    <x v="48"/>
    <x v="490"/>
    <n v="590.625"/>
    <n v="0.35"/>
  </r>
  <r>
    <x v="2"/>
    <n v="1128299"/>
    <x v="190"/>
    <x v="2"/>
    <x v="24"/>
    <s v="Boise"/>
    <x v="3"/>
    <n v="0.45000000000000007"/>
    <x v="45"/>
    <x v="160"/>
    <n v="551.25"/>
    <n v="0.35"/>
  </r>
  <r>
    <x v="2"/>
    <n v="1128299"/>
    <x v="190"/>
    <x v="2"/>
    <x v="24"/>
    <s v="Boise"/>
    <x v="4"/>
    <n v="0.55000000000000004"/>
    <x v="49"/>
    <x v="205"/>
    <n v="495.00000000000006"/>
    <n v="0.3"/>
  </r>
  <r>
    <x v="2"/>
    <n v="1128299"/>
    <x v="190"/>
    <x v="2"/>
    <x v="24"/>
    <s v="Boise"/>
    <x v="5"/>
    <n v="0.60000000000000009"/>
    <x v="33"/>
    <x v="227"/>
    <n v="637.50000000000011"/>
    <n v="0.25"/>
  </r>
  <r>
    <x v="2"/>
    <n v="1128299"/>
    <x v="191"/>
    <x v="2"/>
    <x v="24"/>
    <s v="Boise"/>
    <x v="0"/>
    <n v="0.45000000000000007"/>
    <x v="23"/>
    <x v="224"/>
    <n v="984.37500000000011"/>
    <n v="0.35"/>
  </r>
  <r>
    <x v="2"/>
    <n v="1128299"/>
    <x v="191"/>
    <x v="2"/>
    <x v="24"/>
    <s v="Boise"/>
    <x v="1"/>
    <n v="0.50000000000000011"/>
    <x v="23"/>
    <x v="456"/>
    <n v="1250.0000000000005"/>
    <n v="0.4"/>
  </r>
  <r>
    <x v="2"/>
    <n v="1128299"/>
    <x v="191"/>
    <x v="2"/>
    <x v="24"/>
    <s v="Boise"/>
    <x v="2"/>
    <n v="0.45000000000000007"/>
    <x v="33"/>
    <x v="557"/>
    <n v="669.375"/>
    <n v="0.35"/>
  </r>
  <r>
    <x v="2"/>
    <n v="1128299"/>
    <x v="191"/>
    <x v="2"/>
    <x v="24"/>
    <s v="Boise"/>
    <x v="3"/>
    <n v="0.45000000000000007"/>
    <x v="33"/>
    <x v="557"/>
    <n v="669.375"/>
    <n v="0.35"/>
  </r>
  <r>
    <x v="2"/>
    <n v="1128299"/>
    <x v="191"/>
    <x v="2"/>
    <x v="24"/>
    <s v="Boise"/>
    <x v="4"/>
    <n v="0.55000000000000004"/>
    <x v="45"/>
    <x v="136"/>
    <n v="577.5"/>
    <n v="0.3"/>
  </r>
  <r>
    <x v="2"/>
    <n v="1128299"/>
    <x v="191"/>
    <x v="2"/>
    <x v="24"/>
    <s v="Boise"/>
    <x v="5"/>
    <n v="0.60000000000000009"/>
    <x v="32"/>
    <x v="217"/>
    <n v="675.00000000000011"/>
    <n v="0.25"/>
  </r>
  <r>
    <x v="2"/>
    <n v="1128299"/>
    <x v="192"/>
    <x v="2"/>
    <x v="25"/>
    <s v="Phoenix"/>
    <x v="0"/>
    <n v="0.34999999999999992"/>
    <x v="34"/>
    <x v="558"/>
    <n v="581.87499999999977"/>
    <n v="0.35"/>
  </r>
  <r>
    <x v="2"/>
    <n v="1128299"/>
    <x v="192"/>
    <x v="2"/>
    <x v="25"/>
    <s v="Phoenix"/>
    <x v="1"/>
    <n v="0.45"/>
    <x v="34"/>
    <x v="115"/>
    <n v="855"/>
    <n v="0.4"/>
  </r>
  <r>
    <x v="2"/>
    <n v="1128299"/>
    <x v="192"/>
    <x v="2"/>
    <x v="25"/>
    <s v="Phoenix"/>
    <x v="2"/>
    <n v="0.45"/>
    <x v="34"/>
    <x v="115"/>
    <n v="748.125"/>
    <n v="0.35"/>
  </r>
  <r>
    <x v="2"/>
    <n v="1128299"/>
    <x v="192"/>
    <x v="2"/>
    <x v="25"/>
    <s v="Phoenix"/>
    <x v="3"/>
    <n v="0.45"/>
    <x v="46"/>
    <x v="334"/>
    <n v="511.87499999999994"/>
    <n v="0.35"/>
  </r>
  <r>
    <x v="2"/>
    <n v="1128299"/>
    <x v="192"/>
    <x v="2"/>
    <x v="25"/>
    <s v="Phoenix"/>
    <x v="4"/>
    <n v="0.50000000000000011"/>
    <x v="35"/>
    <x v="559"/>
    <n v="412.50000000000006"/>
    <n v="0.3"/>
  </r>
  <r>
    <x v="2"/>
    <n v="1128299"/>
    <x v="192"/>
    <x v="2"/>
    <x v="25"/>
    <s v="Phoenix"/>
    <x v="5"/>
    <n v="0.45"/>
    <x v="34"/>
    <x v="115"/>
    <n v="534.375"/>
    <n v="0.25"/>
  </r>
  <r>
    <x v="2"/>
    <n v="1128299"/>
    <x v="193"/>
    <x v="2"/>
    <x v="25"/>
    <s v="Phoenix"/>
    <x v="0"/>
    <n v="0.34999999999999992"/>
    <x v="28"/>
    <x v="560"/>
    <n v="643.12499999999977"/>
    <n v="0.35"/>
  </r>
  <r>
    <x v="2"/>
    <n v="1128299"/>
    <x v="193"/>
    <x v="2"/>
    <x v="25"/>
    <s v="Phoenix"/>
    <x v="1"/>
    <n v="0.45"/>
    <x v="33"/>
    <x v="172"/>
    <n v="765"/>
    <n v="0.4"/>
  </r>
  <r>
    <x v="2"/>
    <n v="1128299"/>
    <x v="193"/>
    <x v="2"/>
    <x v="25"/>
    <s v="Phoenix"/>
    <x v="2"/>
    <n v="0.45"/>
    <x v="33"/>
    <x v="172"/>
    <n v="669.375"/>
    <n v="0.35"/>
  </r>
  <r>
    <x v="2"/>
    <n v="1128299"/>
    <x v="193"/>
    <x v="2"/>
    <x v="25"/>
    <s v="Phoenix"/>
    <x v="3"/>
    <n v="0.45"/>
    <x v="35"/>
    <x v="116"/>
    <n v="433.125"/>
    <n v="0.35"/>
  </r>
  <r>
    <x v="2"/>
    <n v="1128299"/>
    <x v="193"/>
    <x v="2"/>
    <x v="25"/>
    <s v="Phoenix"/>
    <x v="4"/>
    <n v="0.50000000000000011"/>
    <x v="41"/>
    <x v="322"/>
    <n v="300.00000000000006"/>
    <n v="0.3"/>
  </r>
  <r>
    <x v="2"/>
    <n v="1128299"/>
    <x v="193"/>
    <x v="2"/>
    <x v="25"/>
    <s v="Phoenix"/>
    <x v="5"/>
    <n v="0.45"/>
    <x v="47"/>
    <x v="207"/>
    <n v="450"/>
    <n v="0.25"/>
  </r>
  <r>
    <x v="2"/>
    <n v="1128299"/>
    <x v="194"/>
    <x v="2"/>
    <x v="25"/>
    <s v="Phoenix"/>
    <x v="0"/>
    <n v="0.45"/>
    <x v="21"/>
    <x v="111"/>
    <n v="866.25"/>
    <n v="0.35"/>
  </r>
  <r>
    <x v="2"/>
    <n v="1128299"/>
    <x v="194"/>
    <x v="2"/>
    <x v="25"/>
    <s v="Phoenix"/>
    <x v="1"/>
    <n v="0.55000000000000004"/>
    <x v="47"/>
    <x v="42"/>
    <n v="880"/>
    <n v="0.4"/>
  </r>
  <r>
    <x v="2"/>
    <n v="1128299"/>
    <x v="194"/>
    <x v="2"/>
    <x v="25"/>
    <s v="Phoenix"/>
    <x v="2"/>
    <n v="0.55000000000000004"/>
    <x v="47"/>
    <x v="42"/>
    <n v="770"/>
    <n v="0.35"/>
  </r>
  <r>
    <x v="2"/>
    <n v="1128299"/>
    <x v="194"/>
    <x v="2"/>
    <x v="25"/>
    <s v="Phoenix"/>
    <x v="3"/>
    <n v="0.55000000000000004"/>
    <x v="35"/>
    <x v="408"/>
    <n v="529.375"/>
    <n v="0.35"/>
  </r>
  <r>
    <x v="2"/>
    <n v="1128299"/>
    <x v="194"/>
    <x v="2"/>
    <x v="25"/>
    <s v="Phoenix"/>
    <x v="4"/>
    <n v="0.60000000000000009"/>
    <x v="37"/>
    <x v="187"/>
    <n v="315.00000000000006"/>
    <n v="0.3"/>
  </r>
  <r>
    <x v="2"/>
    <n v="1128299"/>
    <x v="194"/>
    <x v="2"/>
    <x v="25"/>
    <s v="Phoenix"/>
    <x v="5"/>
    <n v="0.55000000000000004"/>
    <x v="48"/>
    <x v="138"/>
    <n v="515.625"/>
    <n v="0.25"/>
  </r>
  <r>
    <x v="2"/>
    <n v="1128299"/>
    <x v="195"/>
    <x v="2"/>
    <x v="25"/>
    <s v="Phoenix"/>
    <x v="0"/>
    <n v="0.55000000000000004"/>
    <x v="21"/>
    <x v="446"/>
    <n v="1058.75"/>
    <n v="0.35"/>
  </r>
  <r>
    <x v="2"/>
    <n v="1128299"/>
    <x v="195"/>
    <x v="2"/>
    <x v="25"/>
    <s v="Phoenix"/>
    <x v="1"/>
    <n v="0.60000000000000009"/>
    <x v="45"/>
    <x v="162"/>
    <n v="840.00000000000023"/>
    <n v="0.4"/>
  </r>
  <r>
    <x v="2"/>
    <n v="1128299"/>
    <x v="195"/>
    <x v="2"/>
    <x v="25"/>
    <s v="Phoenix"/>
    <x v="2"/>
    <n v="0.60000000000000009"/>
    <x v="47"/>
    <x v="218"/>
    <n v="840.00000000000011"/>
    <n v="0.35"/>
  </r>
  <r>
    <x v="2"/>
    <n v="1128299"/>
    <x v="195"/>
    <x v="2"/>
    <x v="25"/>
    <s v="Phoenix"/>
    <x v="3"/>
    <n v="0.55000000000000004"/>
    <x v="49"/>
    <x v="205"/>
    <n v="577.5"/>
    <n v="0.35"/>
  </r>
  <r>
    <x v="2"/>
    <n v="1128299"/>
    <x v="195"/>
    <x v="2"/>
    <x v="25"/>
    <s v="Phoenix"/>
    <x v="4"/>
    <n v="0.60000000000000009"/>
    <x v="41"/>
    <x v="200"/>
    <n v="360.00000000000006"/>
    <n v="0.3"/>
  </r>
  <r>
    <x v="2"/>
    <n v="1128299"/>
    <x v="195"/>
    <x v="2"/>
    <x v="25"/>
    <s v="Phoenix"/>
    <x v="5"/>
    <n v="0.75000000000000011"/>
    <x v="48"/>
    <x v="224"/>
    <n v="703.12500000000011"/>
    <n v="0.25"/>
  </r>
  <r>
    <x v="2"/>
    <n v="1128299"/>
    <x v="196"/>
    <x v="2"/>
    <x v="25"/>
    <s v="Phoenix"/>
    <x v="0"/>
    <n v="0.55000000000000004"/>
    <x v="31"/>
    <x v="76"/>
    <n v="1106.875"/>
    <n v="0.35"/>
  </r>
  <r>
    <x v="2"/>
    <n v="1128299"/>
    <x v="196"/>
    <x v="2"/>
    <x v="25"/>
    <s v="Phoenix"/>
    <x v="1"/>
    <n v="0.60000000000000009"/>
    <x v="33"/>
    <x v="227"/>
    <n v="1020.0000000000002"/>
    <n v="0.4"/>
  </r>
  <r>
    <x v="2"/>
    <n v="1128299"/>
    <x v="196"/>
    <x v="2"/>
    <x v="25"/>
    <s v="Phoenix"/>
    <x v="2"/>
    <n v="0.60000000000000009"/>
    <x v="32"/>
    <x v="217"/>
    <n v="945.00000000000011"/>
    <n v="0.35"/>
  </r>
  <r>
    <x v="2"/>
    <n v="1128299"/>
    <x v="196"/>
    <x v="2"/>
    <x v="25"/>
    <s v="Phoenix"/>
    <x v="3"/>
    <n v="0.55000000000000004"/>
    <x v="45"/>
    <x v="136"/>
    <n v="673.75"/>
    <n v="0.35"/>
  </r>
  <r>
    <x v="2"/>
    <n v="1128299"/>
    <x v="196"/>
    <x v="2"/>
    <x v="25"/>
    <s v="Phoenix"/>
    <x v="4"/>
    <n v="0.60000000000000009"/>
    <x v="44"/>
    <x v="192"/>
    <n v="450.00000000000006"/>
    <n v="0.3"/>
  </r>
  <r>
    <x v="2"/>
    <n v="1128299"/>
    <x v="196"/>
    <x v="2"/>
    <x v="25"/>
    <s v="Phoenix"/>
    <x v="5"/>
    <n v="0.75000000000000011"/>
    <x v="33"/>
    <x v="260"/>
    <n v="796.87500000000011"/>
    <n v="0.25"/>
  </r>
  <r>
    <x v="2"/>
    <n v="1128299"/>
    <x v="197"/>
    <x v="2"/>
    <x v="25"/>
    <s v="Phoenix"/>
    <x v="0"/>
    <n v="0.55000000000000004"/>
    <x v="20"/>
    <x v="104"/>
    <n v="1347.5"/>
    <n v="0.35"/>
  </r>
  <r>
    <x v="2"/>
    <n v="1128299"/>
    <x v="197"/>
    <x v="2"/>
    <x v="25"/>
    <s v="Phoenix"/>
    <x v="1"/>
    <n v="0.60000000000000009"/>
    <x v="21"/>
    <x v="221"/>
    <n v="1320.0000000000002"/>
    <n v="0.4"/>
  </r>
  <r>
    <x v="2"/>
    <n v="1128299"/>
    <x v="197"/>
    <x v="2"/>
    <x v="25"/>
    <s v="Phoenix"/>
    <x v="2"/>
    <n v="0.60000000000000009"/>
    <x v="21"/>
    <x v="221"/>
    <n v="1155"/>
    <n v="0.35"/>
  </r>
  <r>
    <x v="2"/>
    <n v="1128299"/>
    <x v="197"/>
    <x v="2"/>
    <x v="25"/>
    <s v="Phoenix"/>
    <x v="3"/>
    <n v="0.55000000000000004"/>
    <x v="33"/>
    <x v="256"/>
    <n v="818.125"/>
    <n v="0.35"/>
  </r>
  <r>
    <x v="2"/>
    <n v="1128299"/>
    <x v="197"/>
    <x v="2"/>
    <x v="25"/>
    <s v="Phoenix"/>
    <x v="4"/>
    <n v="0.60000000000000009"/>
    <x v="49"/>
    <x v="166"/>
    <n v="540"/>
    <n v="0.3"/>
  </r>
  <r>
    <x v="2"/>
    <n v="1128299"/>
    <x v="197"/>
    <x v="2"/>
    <x v="25"/>
    <s v="Phoenix"/>
    <x v="5"/>
    <n v="0.75000000000000011"/>
    <x v="25"/>
    <x v="276"/>
    <n v="1125.0000000000002"/>
    <n v="0.25"/>
  </r>
  <r>
    <x v="2"/>
    <n v="1128299"/>
    <x v="198"/>
    <x v="2"/>
    <x v="25"/>
    <s v="Phoenix"/>
    <x v="0"/>
    <n v="0.55000000000000004"/>
    <x v="30"/>
    <x v="71"/>
    <n v="1443.75"/>
    <n v="0.35"/>
  </r>
  <r>
    <x v="2"/>
    <n v="1128299"/>
    <x v="198"/>
    <x v="2"/>
    <x v="25"/>
    <s v="Phoenix"/>
    <x v="1"/>
    <n v="0.60000000000000009"/>
    <x v="25"/>
    <x v="215"/>
    <n v="1440.0000000000002"/>
    <n v="0.4"/>
  </r>
  <r>
    <x v="2"/>
    <n v="1128299"/>
    <x v="198"/>
    <x v="2"/>
    <x v="25"/>
    <s v="Phoenix"/>
    <x v="2"/>
    <n v="0.60000000000000009"/>
    <x v="21"/>
    <x v="221"/>
    <n v="1155"/>
    <n v="0.35"/>
  </r>
  <r>
    <x v="2"/>
    <n v="1128299"/>
    <x v="198"/>
    <x v="2"/>
    <x v="25"/>
    <s v="Phoenix"/>
    <x v="3"/>
    <n v="0.55000000000000004"/>
    <x v="32"/>
    <x v="111"/>
    <n v="866.25"/>
    <n v="0.35"/>
  </r>
  <r>
    <x v="2"/>
    <n v="1128299"/>
    <x v="198"/>
    <x v="2"/>
    <x v="25"/>
    <s v="Phoenix"/>
    <x v="4"/>
    <n v="0.60000000000000009"/>
    <x v="24"/>
    <x v="252"/>
    <n v="900.00000000000011"/>
    <n v="0.3"/>
  </r>
  <r>
    <x v="2"/>
    <n v="1128299"/>
    <x v="198"/>
    <x v="2"/>
    <x v="25"/>
    <s v="Phoenix"/>
    <x v="5"/>
    <n v="0.75000000000000011"/>
    <x v="24"/>
    <x v="232"/>
    <n v="937.50000000000011"/>
    <n v="0.25"/>
  </r>
  <r>
    <x v="2"/>
    <n v="1128299"/>
    <x v="199"/>
    <x v="2"/>
    <x v="25"/>
    <s v="Phoenix"/>
    <x v="0"/>
    <n v="0.60000000000000009"/>
    <x v="20"/>
    <x v="249"/>
    <n v="1470.0000000000002"/>
    <n v="0.35"/>
  </r>
  <r>
    <x v="2"/>
    <n v="1128299"/>
    <x v="199"/>
    <x v="2"/>
    <x v="25"/>
    <s v="Phoenix"/>
    <x v="1"/>
    <n v="0.65000000000000013"/>
    <x v="26"/>
    <x v="561"/>
    <n v="1690.0000000000005"/>
    <n v="0.4"/>
  </r>
  <r>
    <x v="2"/>
    <n v="1128299"/>
    <x v="199"/>
    <x v="2"/>
    <x v="25"/>
    <s v="Phoenix"/>
    <x v="2"/>
    <n v="0.60000000000000009"/>
    <x v="28"/>
    <x v="254"/>
    <n v="1102.5"/>
    <n v="0.35"/>
  </r>
  <r>
    <x v="2"/>
    <n v="1128299"/>
    <x v="199"/>
    <x v="2"/>
    <x v="25"/>
    <s v="Phoenix"/>
    <x v="3"/>
    <n v="0.60000000000000009"/>
    <x v="34"/>
    <x v="231"/>
    <n v="997.50000000000011"/>
    <n v="0.35"/>
  </r>
  <r>
    <x v="2"/>
    <n v="1128299"/>
    <x v="199"/>
    <x v="2"/>
    <x v="25"/>
    <s v="Phoenix"/>
    <x v="4"/>
    <n v="0.70000000000000007"/>
    <x v="34"/>
    <x v="204"/>
    <n v="997.50000000000011"/>
    <n v="0.3"/>
  </r>
  <r>
    <x v="2"/>
    <n v="1128299"/>
    <x v="199"/>
    <x v="2"/>
    <x v="25"/>
    <s v="Phoenix"/>
    <x v="5"/>
    <n v="0.75000000000000011"/>
    <x v="32"/>
    <x v="220"/>
    <n v="843.75000000000011"/>
    <n v="0.25"/>
  </r>
  <r>
    <x v="2"/>
    <n v="1128299"/>
    <x v="200"/>
    <x v="2"/>
    <x v="25"/>
    <s v="Phoenix"/>
    <x v="0"/>
    <n v="0.50000000000000011"/>
    <x v="23"/>
    <x v="456"/>
    <n v="1093.7500000000002"/>
    <n v="0.35"/>
  </r>
  <r>
    <x v="2"/>
    <n v="1128299"/>
    <x v="200"/>
    <x v="2"/>
    <x v="25"/>
    <s v="Phoenix"/>
    <x v="1"/>
    <n v="0.55000000000000016"/>
    <x v="23"/>
    <x v="562"/>
    <n v="1375.0000000000005"/>
    <n v="0.4"/>
  </r>
  <r>
    <x v="2"/>
    <n v="1128299"/>
    <x v="200"/>
    <x v="2"/>
    <x v="25"/>
    <s v="Phoenix"/>
    <x v="2"/>
    <n v="0.50000000000000011"/>
    <x v="34"/>
    <x v="563"/>
    <n v="831.25000000000011"/>
    <n v="0.35"/>
  </r>
  <r>
    <x v="2"/>
    <n v="1128299"/>
    <x v="200"/>
    <x v="2"/>
    <x v="25"/>
    <s v="Phoenix"/>
    <x v="3"/>
    <n v="0.50000000000000011"/>
    <x v="33"/>
    <x v="564"/>
    <n v="743.75000000000011"/>
    <n v="0.35"/>
  </r>
  <r>
    <x v="2"/>
    <n v="1128299"/>
    <x v="200"/>
    <x v="2"/>
    <x v="25"/>
    <s v="Phoenix"/>
    <x v="4"/>
    <n v="0.60000000000000009"/>
    <x v="33"/>
    <x v="227"/>
    <n v="765.00000000000011"/>
    <n v="0.3"/>
  </r>
  <r>
    <x v="2"/>
    <n v="1128299"/>
    <x v="200"/>
    <x v="2"/>
    <x v="25"/>
    <s v="Phoenix"/>
    <x v="5"/>
    <n v="0.65000000000000013"/>
    <x v="34"/>
    <x v="422"/>
    <n v="771.87500000000011"/>
    <n v="0.25"/>
  </r>
  <r>
    <x v="2"/>
    <n v="1128299"/>
    <x v="201"/>
    <x v="2"/>
    <x v="25"/>
    <s v="Phoenix"/>
    <x v="0"/>
    <n v="0.50000000000000011"/>
    <x v="21"/>
    <x v="565"/>
    <n v="962.50000000000011"/>
    <n v="0.35"/>
  </r>
  <r>
    <x v="2"/>
    <n v="1128299"/>
    <x v="201"/>
    <x v="2"/>
    <x v="25"/>
    <s v="Phoenix"/>
    <x v="1"/>
    <n v="0.55000000000000016"/>
    <x v="21"/>
    <x v="566"/>
    <n v="1210.0000000000005"/>
    <n v="0.4"/>
  </r>
  <r>
    <x v="2"/>
    <n v="1128299"/>
    <x v="201"/>
    <x v="2"/>
    <x v="25"/>
    <s v="Phoenix"/>
    <x v="2"/>
    <n v="0.50000000000000011"/>
    <x v="48"/>
    <x v="347"/>
    <n v="656.25000000000011"/>
    <n v="0.35"/>
  </r>
  <r>
    <x v="2"/>
    <n v="1128299"/>
    <x v="201"/>
    <x v="2"/>
    <x v="25"/>
    <s v="Phoenix"/>
    <x v="3"/>
    <n v="0.50000000000000011"/>
    <x v="45"/>
    <x v="482"/>
    <n v="612.50000000000011"/>
    <n v="0.35"/>
  </r>
  <r>
    <x v="2"/>
    <n v="1128299"/>
    <x v="201"/>
    <x v="2"/>
    <x v="25"/>
    <s v="Phoenix"/>
    <x v="4"/>
    <n v="0.60000000000000009"/>
    <x v="46"/>
    <x v="470"/>
    <n v="585"/>
    <n v="0.3"/>
  </r>
  <r>
    <x v="2"/>
    <n v="1128299"/>
    <x v="201"/>
    <x v="2"/>
    <x v="25"/>
    <s v="Phoenix"/>
    <x v="5"/>
    <n v="0.75000000000000011"/>
    <x v="48"/>
    <x v="224"/>
    <n v="703.12500000000011"/>
    <n v="0.25"/>
  </r>
  <r>
    <x v="2"/>
    <n v="1128299"/>
    <x v="202"/>
    <x v="2"/>
    <x v="25"/>
    <s v="Phoenix"/>
    <x v="0"/>
    <n v="0.60000000000000009"/>
    <x v="21"/>
    <x v="221"/>
    <n v="1155"/>
    <n v="0.35"/>
  </r>
  <r>
    <x v="2"/>
    <n v="1128299"/>
    <x v="202"/>
    <x v="2"/>
    <x v="25"/>
    <s v="Phoenix"/>
    <x v="1"/>
    <n v="0.65000000000000013"/>
    <x v="25"/>
    <x v="216"/>
    <n v="1560.0000000000005"/>
    <n v="0.4"/>
  </r>
  <r>
    <x v="2"/>
    <n v="1128299"/>
    <x v="202"/>
    <x v="2"/>
    <x v="25"/>
    <s v="Phoenix"/>
    <x v="2"/>
    <n v="0.60000000000000009"/>
    <x v="32"/>
    <x v="217"/>
    <n v="945.00000000000011"/>
    <n v="0.35"/>
  </r>
  <r>
    <x v="2"/>
    <n v="1128299"/>
    <x v="202"/>
    <x v="2"/>
    <x v="25"/>
    <s v="Phoenix"/>
    <x v="3"/>
    <n v="0.60000000000000009"/>
    <x v="33"/>
    <x v="227"/>
    <n v="892.50000000000011"/>
    <n v="0.35"/>
  </r>
  <r>
    <x v="2"/>
    <n v="1128299"/>
    <x v="202"/>
    <x v="2"/>
    <x v="25"/>
    <s v="Phoenix"/>
    <x v="4"/>
    <n v="0.70000000000000007"/>
    <x v="48"/>
    <x v="195"/>
    <n v="787.50000000000011"/>
    <n v="0.3"/>
  </r>
  <r>
    <x v="2"/>
    <n v="1128299"/>
    <x v="202"/>
    <x v="2"/>
    <x v="25"/>
    <s v="Phoenix"/>
    <x v="5"/>
    <n v="0.75000000000000011"/>
    <x v="24"/>
    <x v="232"/>
    <n v="937.50000000000011"/>
    <n v="0.25"/>
  </r>
  <r>
    <x v="2"/>
    <n v="1128299"/>
    <x v="203"/>
    <x v="2"/>
    <x v="25"/>
    <s v="Phoenix"/>
    <x v="0"/>
    <n v="0.60000000000000009"/>
    <x v="20"/>
    <x v="249"/>
    <n v="1470.0000000000002"/>
    <n v="0.35"/>
  </r>
  <r>
    <x v="2"/>
    <n v="1128299"/>
    <x v="203"/>
    <x v="2"/>
    <x v="25"/>
    <s v="Phoenix"/>
    <x v="1"/>
    <n v="0.65000000000000013"/>
    <x v="20"/>
    <x v="258"/>
    <n v="1820.0000000000005"/>
    <n v="0.4"/>
  </r>
  <r>
    <x v="2"/>
    <n v="1128299"/>
    <x v="203"/>
    <x v="2"/>
    <x v="25"/>
    <s v="Phoenix"/>
    <x v="2"/>
    <n v="0.60000000000000009"/>
    <x v="24"/>
    <x v="252"/>
    <n v="1050"/>
    <n v="0.35"/>
  </r>
  <r>
    <x v="2"/>
    <n v="1128299"/>
    <x v="203"/>
    <x v="2"/>
    <x v="25"/>
    <s v="Phoenix"/>
    <x v="3"/>
    <n v="0.60000000000000009"/>
    <x v="24"/>
    <x v="252"/>
    <n v="1050"/>
    <n v="0.35"/>
  </r>
  <r>
    <x v="2"/>
    <n v="1128299"/>
    <x v="203"/>
    <x v="2"/>
    <x v="25"/>
    <s v="Phoenix"/>
    <x v="4"/>
    <n v="0.70000000000000007"/>
    <x v="33"/>
    <x v="253"/>
    <n v="892.50000000000011"/>
    <n v="0.3"/>
  </r>
  <r>
    <x v="2"/>
    <n v="1128299"/>
    <x v="203"/>
    <x v="2"/>
    <x v="25"/>
    <s v="Phoenix"/>
    <x v="5"/>
    <n v="0.75000000000000011"/>
    <x v="28"/>
    <x v="567"/>
    <n v="984.37500000000011"/>
    <n v="0.25"/>
  </r>
  <r>
    <x v="2"/>
    <n v="1128299"/>
    <x v="90"/>
    <x v="2"/>
    <x v="26"/>
    <s v="Albuquerque"/>
    <x v="0"/>
    <n v="0.29999999999999993"/>
    <x v="32"/>
    <x v="331"/>
    <n v="539.99999999999989"/>
    <n v="0.4"/>
  </r>
  <r>
    <x v="2"/>
    <n v="1128299"/>
    <x v="90"/>
    <x v="2"/>
    <x v="26"/>
    <s v="Albuquerque"/>
    <x v="1"/>
    <n v="0.4"/>
    <x v="32"/>
    <x v="207"/>
    <n v="720"/>
    <n v="0.4"/>
  </r>
  <r>
    <x v="2"/>
    <n v="1128299"/>
    <x v="90"/>
    <x v="2"/>
    <x v="26"/>
    <s v="Albuquerque"/>
    <x v="2"/>
    <n v="0.4"/>
    <x v="32"/>
    <x v="207"/>
    <n v="630"/>
    <n v="0.35"/>
  </r>
  <r>
    <x v="2"/>
    <n v="1128299"/>
    <x v="90"/>
    <x v="2"/>
    <x v="26"/>
    <s v="Albuquerque"/>
    <x v="3"/>
    <n v="0.4"/>
    <x v="49"/>
    <x v="147"/>
    <n v="480"/>
    <n v="0.4"/>
  </r>
  <r>
    <x v="2"/>
    <n v="1128299"/>
    <x v="90"/>
    <x v="2"/>
    <x v="26"/>
    <s v="Albuquerque"/>
    <x v="4"/>
    <n v="0.45000000000000012"/>
    <x v="44"/>
    <x v="133"/>
    <n v="393.75000000000006"/>
    <n v="0.35"/>
  </r>
  <r>
    <x v="2"/>
    <n v="1128299"/>
    <x v="90"/>
    <x v="2"/>
    <x v="26"/>
    <s v="Albuquerque"/>
    <x v="5"/>
    <n v="0.4"/>
    <x v="32"/>
    <x v="207"/>
    <n v="450"/>
    <n v="0.25"/>
  </r>
  <r>
    <x v="2"/>
    <n v="1128299"/>
    <x v="91"/>
    <x v="2"/>
    <x v="26"/>
    <s v="Albuquerque"/>
    <x v="0"/>
    <n v="0.29999999999999993"/>
    <x v="24"/>
    <x v="167"/>
    <n v="599.99999999999989"/>
    <n v="0.4"/>
  </r>
  <r>
    <x v="2"/>
    <n v="1128299"/>
    <x v="91"/>
    <x v="2"/>
    <x v="26"/>
    <s v="Albuquerque"/>
    <x v="1"/>
    <n v="0.4"/>
    <x v="47"/>
    <x v="173"/>
    <n v="640"/>
    <n v="0.4"/>
  </r>
  <r>
    <x v="2"/>
    <n v="1128299"/>
    <x v="91"/>
    <x v="2"/>
    <x v="26"/>
    <s v="Albuquerque"/>
    <x v="2"/>
    <n v="0.4"/>
    <x v="47"/>
    <x v="173"/>
    <n v="560"/>
    <n v="0.35"/>
  </r>
  <r>
    <x v="2"/>
    <n v="1128299"/>
    <x v="91"/>
    <x v="2"/>
    <x v="26"/>
    <s v="Albuquerque"/>
    <x v="3"/>
    <n v="0.4"/>
    <x v="44"/>
    <x v="123"/>
    <n v="400"/>
    <n v="0.4"/>
  </r>
  <r>
    <x v="2"/>
    <n v="1128299"/>
    <x v="91"/>
    <x v="2"/>
    <x v="26"/>
    <s v="Albuquerque"/>
    <x v="4"/>
    <n v="0.45000000000000012"/>
    <x v="37"/>
    <x v="545"/>
    <n v="275.62500000000006"/>
    <n v="0.35"/>
  </r>
  <r>
    <x v="2"/>
    <n v="1128299"/>
    <x v="91"/>
    <x v="2"/>
    <x v="26"/>
    <s v="Albuquerque"/>
    <x v="5"/>
    <n v="0.4"/>
    <x v="48"/>
    <x v="146"/>
    <n v="375"/>
    <n v="0.25"/>
  </r>
  <r>
    <x v="2"/>
    <n v="1128299"/>
    <x v="92"/>
    <x v="2"/>
    <x v="26"/>
    <s v="Albuquerque"/>
    <x v="0"/>
    <n v="0.4"/>
    <x v="28"/>
    <x v="193"/>
    <n v="840"/>
    <n v="0.4"/>
  </r>
  <r>
    <x v="2"/>
    <n v="1128299"/>
    <x v="92"/>
    <x v="2"/>
    <x v="26"/>
    <s v="Albuquerque"/>
    <x v="1"/>
    <n v="0.5"/>
    <x v="48"/>
    <x v="203"/>
    <n v="750"/>
    <n v="0.4"/>
  </r>
  <r>
    <x v="2"/>
    <n v="1128299"/>
    <x v="92"/>
    <x v="2"/>
    <x v="26"/>
    <s v="Albuquerque"/>
    <x v="2"/>
    <n v="0.5"/>
    <x v="48"/>
    <x v="203"/>
    <n v="656.25"/>
    <n v="0.35"/>
  </r>
  <r>
    <x v="2"/>
    <n v="1128299"/>
    <x v="92"/>
    <x v="2"/>
    <x v="26"/>
    <s v="Albuquerque"/>
    <x v="3"/>
    <n v="0.5"/>
    <x v="44"/>
    <x v="142"/>
    <n v="500"/>
    <n v="0.4"/>
  </r>
  <r>
    <x v="2"/>
    <n v="1128299"/>
    <x v="92"/>
    <x v="2"/>
    <x v="26"/>
    <s v="Albuquerque"/>
    <x v="4"/>
    <n v="0.55000000000000004"/>
    <x v="43"/>
    <x v="188"/>
    <n v="288.75"/>
    <n v="0.35"/>
  </r>
  <r>
    <x v="2"/>
    <n v="1128299"/>
    <x v="92"/>
    <x v="2"/>
    <x v="26"/>
    <s v="Albuquerque"/>
    <x v="5"/>
    <n v="0.5"/>
    <x v="45"/>
    <x v="157"/>
    <n v="437.5"/>
    <n v="0.25"/>
  </r>
  <r>
    <x v="2"/>
    <n v="1128299"/>
    <x v="93"/>
    <x v="2"/>
    <x v="26"/>
    <s v="Albuquerque"/>
    <x v="0"/>
    <n v="0.5"/>
    <x v="28"/>
    <x v="48"/>
    <n v="1050"/>
    <n v="0.4"/>
  </r>
  <r>
    <x v="2"/>
    <n v="1128299"/>
    <x v="93"/>
    <x v="2"/>
    <x v="26"/>
    <s v="Albuquerque"/>
    <x v="1"/>
    <n v="0.55000000000000004"/>
    <x v="46"/>
    <x v="255"/>
    <n v="715.00000000000011"/>
    <n v="0.4"/>
  </r>
  <r>
    <x v="2"/>
    <n v="1128299"/>
    <x v="93"/>
    <x v="2"/>
    <x v="26"/>
    <s v="Albuquerque"/>
    <x v="2"/>
    <n v="0.55000000000000004"/>
    <x v="48"/>
    <x v="138"/>
    <n v="721.875"/>
    <n v="0.35"/>
  </r>
  <r>
    <x v="2"/>
    <n v="1128299"/>
    <x v="93"/>
    <x v="2"/>
    <x v="26"/>
    <s v="Albuquerque"/>
    <x v="3"/>
    <n v="0.5"/>
    <x v="35"/>
    <x v="140"/>
    <n v="550"/>
    <n v="0.4"/>
  </r>
  <r>
    <x v="2"/>
    <n v="1128299"/>
    <x v="93"/>
    <x v="2"/>
    <x v="26"/>
    <s v="Albuquerque"/>
    <x v="4"/>
    <n v="0.55000000000000004"/>
    <x v="37"/>
    <x v="117"/>
    <n v="336.875"/>
    <n v="0.35"/>
  </r>
  <r>
    <x v="2"/>
    <n v="1128299"/>
    <x v="93"/>
    <x v="2"/>
    <x v="26"/>
    <s v="Albuquerque"/>
    <x v="5"/>
    <n v="0.70000000000000007"/>
    <x v="45"/>
    <x v="196"/>
    <n v="612.50000000000011"/>
    <n v="0.25"/>
  </r>
  <r>
    <x v="2"/>
    <n v="1128299"/>
    <x v="94"/>
    <x v="2"/>
    <x v="26"/>
    <s v="Albuquerque"/>
    <x v="0"/>
    <n v="0.5"/>
    <x v="21"/>
    <x v="80"/>
    <n v="1100"/>
    <n v="0.4"/>
  </r>
  <r>
    <x v="2"/>
    <n v="1128299"/>
    <x v="94"/>
    <x v="2"/>
    <x v="26"/>
    <s v="Albuquerque"/>
    <x v="1"/>
    <n v="0.55000000000000004"/>
    <x v="47"/>
    <x v="42"/>
    <n v="880"/>
    <n v="0.4"/>
  </r>
  <r>
    <x v="2"/>
    <n v="1128299"/>
    <x v="94"/>
    <x v="2"/>
    <x v="26"/>
    <s v="Albuquerque"/>
    <x v="2"/>
    <n v="0.55000000000000004"/>
    <x v="33"/>
    <x v="256"/>
    <n v="818.125"/>
    <n v="0.35"/>
  </r>
  <r>
    <x v="2"/>
    <n v="1128299"/>
    <x v="94"/>
    <x v="2"/>
    <x v="26"/>
    <s v="Albuquerque"/>
    <x v="3"/>
    <n v="0.5"/>
    <x v="46"/>
    <x v="132"/>
    <n v="650"/>
    <n v="0.4"/>
  </r>
  <r>
    <x v="2"/>
    <n v="1128299"/>
    <x v="94"/>
    <x v="2"/>
    <x v="26"/>
    <s v="Albuquerque"/>
    <x v="4"/>
    <n v="0.55000000000000004"/>
    <x v="38"/>
    <x v="116"/>
    <n v="433.125"/>
    <n v="0.35"/>
  </r>
  <r>
    <x v="2"/>
    <n v="1128299"/>
    <x v="94"/>
    <x v="2"/>
    <x v="26"/>
    <s v="Albuquerque"/>
    <x v="5"/>
    <n v="0.70000000000000007"/>
    <x v="47"/>
    <x v="219"/>
    <n v="700.00000000000011"/>
    <n v="0.25"/>
  </r>
  <r>
    <x v="2"/>
    <n v="1128299"/>
    <x v="95"/>
    <x v="2"/>
    <x v="26"/>
    <s v="Albuquerque"/>
    <x v="0"/>
    <n v="0.5"/>
    <x v="22"/>
    <x v="73"/>
    <n v="1350"/>
    <n v="0.4"/>
  </r>
  <r>
    <x v="2"/>
    <n v="1128299"/>
    <x v="95"/>
    <x v="2"/>
    <x v="26"/>
    <s v="Albuquerque"/>
    <x v="1"/>
    <n v="0.55000000000000004"/>
    <x v="28"/>
    <x v="170"/>
    <n v="1155.0000000000002"/>
    <n v="0.4"/>
  </r>
  <r>
    <x v="2"/>
    <n v="1128299"/>
    <x v="95"/>
    <x v="2"/>
    <x v="26"/>
    <s v="Albuquerque"/>
    <x v="2"/>
    <n v="0.55000000000000004"/>
    <x v="28"/>
    <x v="170"/>
    <n v="1010.6250000000001"/>
    <n v="0.35"/>
  </r>
  <r>
    <x v="2"/>
    <n v="1128299"/>
    <x v="95"/>
    <x v="2"/>
    <x v="26"/>
    <s v="Albuquerque"/>
    <x v="3"/>
    <n v="0.5"/>
    <x v="47"/>
    <x v="47"/>
    <n v="800"/>
    <n v="0.4"/>
  </r>
  <r>
    <x v="2"/>
    <n v="1128299"/>
    <x v="95"/>
    <x v="2"/>
    <x v="26"/>
    <s v="Albuquerque"/>
    <x v="4"/>
    <n v="0.55000000000000004"/>
    <x v="35"/>
    <x v="408"/>
    <n v="529.375"/>
    <n v="0.35"/>
  </r>
  <r>
    <x v="2"/>
    <n v="1128299"/>
    <x v="95"/>
    <x v="2"/>
    <x v="26"/>
    <s v="Albuquerque"/>
    <x v="5"/>
    <n v="0.70000000000000007"/>
    <x v="31"/>
    <x v="243"/>
    <n v="1006.2500000000001"/>
    <n v="0.25"/>
  </r>
  <r>
    <x v="2"/>
    <n v="1128299"/>
    <x v="96"/>
    <x v="2"/>
    <x v="26"/>
    <s v="Albuquerque"/>
    <x v="0"/>
    <n v="0.5"/>
    <x v="27"/>
    <x v="78"/>
    <n v="1450"/>
    <n v="0.4"/>
  </r>
  <r>
    <x v="2"/>
    <n v="1128299"/>
    <x v="96"/>
    <x v="2"/>
    <x v="26"/>
    <s v="Albuquerque"/>
    <x v="1"/>
    <n v="0.55000000000000004"/>
    <x v="31"/>
    <x v="76"/>
    <n v="1265.0000000000002"/>
    <n v="0.4"/>
  </r>
  <r>
    <x v="2"/>
    <n v="1128299"/>
    <x v="96"/>
    <x v="2"/>
    <x v="26"/>
    <s v="Albuquerque"/>
    <x v="2"/>
    <n v="0.55000000000000004"/>
    <x v="28"/>
    <x v="170"/>
    <n v="1010.6250000000001"/>
    <n v="0.35"/>
  </r>
  <r>
    <x v="2"/>
    <n v="1128299"/>
    <x v="96"/>
    <x v="2"/>
    <x v="26"/>
    <s v="Albuquerque"/>
    <x v="3"/>
    <n v="0.5"/>
    <x v="33"/>
    <x v="43"/>
    <n v="850"/>
    <n v="0.4"/>
  </r>
  <r>
    <x v="2"/>
    <n v="1128299"/>
    <x v="96"/>
    <x v="2"/>
    <x v="26"/>
    <s v="Albuquerque"/>
    <x v="4"/>
    <n v="0.55000000000000004"/>
    <x v="34"/>
    <x v="356"/>
    <n v="914.37499999999989"/>
    <n v="0.35"/>
  </r>
  <r>
    <x v="2"/>
    <n v="1128299"/>
    <x v="96"/>
    <x v="2"/>
    <x v="26"/>
    <s v="Albuquerque"/>
    <x v="5"/>
    <n v="0.70000000000000007"/>
    <x v="34"/>
    <x v="204"/>
    <n v="831.25000000000011"/>
    <n v="0.25"/>
  </r>
  <r>
    <x v="2"/>
    <n v="1128299"/>
    <x v="97"/>
    <x v="2"/>
    <x v="26"/>
    <s v="Albuquerque"/>
    <x v="0"/>
    <n v="0.55000000000000004"/>
    <x v="22"/>
    <x v="105"/>
    <n v="1485.0000000000002"/>
    <n v="0.4"/>
  </r>
  <r>
    <x v="2"/>
    <n v="1128299"/>
    <x v="97"/>
    <x v="2"/>
    <x v="26"/>
    <s v="Albuquerque"/>
    <x v="1"/>
    <n v="0.60000000000000009"/>
    <x v="23"/>
    <x v="232"/>
    <n v="1500.0000000000002"/>
    <n v="0.4"/>
  </r>
  <r>
    <x v="2"/>
    <n v="1128299"/>
    <x v="97"/>
    <x v="2"/>
    <x v="26"/>
    <s v="Albuquerque"/>
    <x v="2"/>
    <n v="0.55000000000000004"/>
    <x v="24"/>
    <x v="80"/>
    <n v="962.49999999999989"/>
    <n v="0.35"/>
  </r>
  <r>
    <x v="2"/>
    <n v="1128299"/>
    <x v="97"/>
    <x v="2"/>
    <x v="26"/>
    <s v="Albuquerque"/>
    <x v="3"/>
    <n v="0.55000000000000004"/>
    <x v="32"/>
    <x v="111"/>
    <n v="990"/>
    <n v="0.4"/>
  </r>
  <r>
    <x v="2"/>
    <n v="1128299"/>
    <x v="97"/>
    <x v="2"/>
    <x v="26"/>
    <s v="Albuquerque"/>
    <x v="4"/>
    <n v="0.65"/>
    <x v="32"/>
    <x v="62"/>
    <n v="1023.7499999999999"/>
    <n v="0.35"/>
  </r>
  <r>
    <x v="2"/>
    <n v="1128299"/>
    <x v="97"/>
    <x v="2"/>
    <x v="26"/>
    <s v="Albuquerque"/>
    <x v="5"/>
    <n v="0.70000000000000007"/>
    <x v="33"/>
    <x v="253"/>
    <n v="743.75000000000011"/>
    <n v="0.25"/>
  </r>
  <r>
    <x v="2"/>
    <n v="1128299"/>
    <x v="98"/>
    <x v="2"/>
    <x v="26"/>
    <s v="Albuquerque"/>
    <x v="0"/>
    <n v="0.45000000000000012"/>
    <x v="25"/>
    <x v="568"/>
    <n v="1080.0000000000005"/>
    <n v="0.4"/>
  </r>
  <r>
    <x v="2"/>
    <n v="1128299"/>
    <x v="98"/>
    <x v="2"/>
    <x v="26"/>
    <s v="Albuquerque"/>
    <x v="1"/>
    <n v="0.50000000000000011"/>
    <x v="25"/>
    <x v="252"/>
    <n v="1200.0000000000002"/>
    <n v="0.4"/>
  </r>
  <r>
    <x v="2"/>
    <n v="1128299"/>
    <x v="98"/>
    <x v="2"/>
    <x v="26"/>
    <s v="Albuquerque"/>
    <x v="2"/>
    <n v="0.45000000000000012"/>
    <x v="32"/>
    <x v="569"/>
    <n v="708.75000000000011"/>
    <n v="0.35"/>
  </r>
  <r>
    <x v="2"/>
    <n v="1128299"/>
    <x v="98"/>
    <x v="2"/>
    <x v="26"/>
    <s v="Albuquerque"/>
    <x v="3"/>
    <n v="0.45000000000000012"/>
    <x v="47"/>
    <x v="549"/>
    <n v="720.00000000000023"/>
    <n v="0.4"/>
  </r>
  <r>
    <x v="2"/>
    <n v="1128299"/>
    <x v="98"/>
    <x v="2"/>
    <x v="26"/>
    <s v="Albuquerque"/>
    <x v="4"/>
    <n v="0.55000000000000004"/>
    <x v="47"/>
    <x v="42"/>
    <n v="770"/>
    <n v="0.35"/>
  </r>
  <r>
    <x v="2"/>
    <n v="1128299"/>
    <x v="98"/>
    <x v="2"/>
    <x v="26"/>
    <s v="Albuquerque"/>
    <x v="5"/>
    <n v="0.60000000000000009"/>
    <x v="32"/>
    <x v="217"/>
    <n v="675.00000000000011"/>
    <n v="0.25"/>
  </r>
  <r>
    <x v="2"/>
    <n v="1128299"/>
    <x v="99"/>
    <x v="2"/>
    <x v="26"/>
    <s v="Albuquerque"/>
    <x v="0"/>
    <n v="0.45000000000000012"/>
    <x v="28"/>
    <x v="464"/>
    <n v="945.00000000000023"/>
    <n v="0.4"/>
  </r>
  <r>
    <x v="2"/>
    <n v="1128299"/>
    <x v="99"/>
    <x v="2"/>
    <x v="26"/>
    <s v="Albuquerque"/>
    <x v="1"/>
    <n v="0.50000000000000011"/>
    <x v="28"/>
    <x v="195"/>
    <n v="1050.0000000000002"/>
    <n v="0.4"/>
  </r>
  <r>
    <x v="2"/>
    <n v="1128299"/>
    <x v="99"/>
    <x v="2"/>
    <x v="26"/>
    <s v="Albuquerque"/>
    <x v="2"/>
    <n v="0.45000000000000012"/>
    <x v="45"/>
    <x v="570"/>
    <n v="551.25000000000011"/>
    <n v="0.35"/>
  </r>
  <r>
    <x v="2"/>
    <n v="1128299"/>
    <x v="99"/>
    <x v="2"/>
    <x v="26"/>
    <s v="Albuquerque"/>
    <x v="3"/>
    <n v="0.45000000000000012"/>
    <x v="46"/>
    <x v="571"/>
    <n v="585.00000000000023"/>
    <n v="0.4"/>
  </r>
  <r>
    <x v="2"/>
    <n v="1128299"/>
    <x v="99"/>
    <x v="2"/>
    <x v="26"/>
    <s v="Albuquerque"/>
    <x v="4"/>
    <n v="0.55000000000000004"/>
    <x v="49"/>
    <x v="205"/>
    <n v="577.5"/>
    <n v="0.35"/>
  </r>
  <r>
    <x v="2"/>
    <n v="1128299"/>
    <x v="99"/>
    <x v="2"/>
    <x v="26"/>
    <s v="Albuquerque"/>
    <x v="5"/>
    <n v="0.70000000000000007"/>
    <x v="45"/>
    <x v="196"/>
    <n v="612.50000000000011"/>
    <n v="0.25"/>
  </r>
  <r>
    <x v="2"/>
    <n v="1128299"/>
    <x v="100"/>
    <x v="2"/>
    <x v="26"/>
    <s v="Albuquerque"/>
    <x v="0"/>
    <n v="0.55000000000000004"/>
    <x v="28"/>
    <x v="170"/>
    <n v="1155.0000000000002"/>
    <n v="0.4"/>
  </r>
  <r>
    <x v="2"/>
    <n v="1128299"/>
    <x v="100"/>
    <x v="2"/>
    <x v="26"/>
    <s v="Albuquerque"/>
    <x v="1"/>
    <n v="0.60000000000000009"/>
    <x v="31"/>
    <x v="225"/>
    <n v="1380.0000000000002"/>
    <n v="0.4"/>
  </r>
  <r>
    <x v="2"/>
    <n v="1128299"/>
    <x v="100"/>
    <x v="2"/>
    <x v="26"/>
    <s v="Albuquerque"/>
    <x v="2"/>
    <n v="0.55000000000000004"/>
    <x v="33"/>
    <x v="256"/>
    <n v="818.125"/>
    <n v="0.35"/>
  </r>
  <r>
    <x v="2"/>
    <n v="1128299"/>
    <x v="100"/>
    <x v="2"/>
    <x v="26"/>
    <s v="Albuquerque"/>
    <x v="3"/>
    <n v="0.55000000000000004"/>
    <x v="47"/>
    <x v="42"/>
    <n v="880"/>
    <n v="0.4"/>
  </r>
  <r>
    <x v="2"/>
    <n v="1128299"/>
    <x v="100"/>
    <x v="2"/>
    <x v="26"/>
    <s v="Albuquerque"/>
    <x v="4"/>
    <n v="0.65"/>
    <x v="45"/>
    <x v="154"/>
    <n v="796.25"/>
    <n v="0.35"/>
  </r>
  <r>
    <x v="2"/>
    <n v="1128299"/>
    <x v="100"/>
    <x v="2"/>
    <x v="26"/>
    <s v="Albuquerque"/>
    <x v="5"/>
    <n v="0.70000000000000007"/>
    <x v="34"/>
    <x v="204"/>
    <n v="831.25000000000011"/>
    <n v="0.25"/>
  </r>
  <r>
    <x v="2"/>
    <n v="1128299"/>
    <x v="101"/>
    <x v="2"/>
    <x v="26"/>
    <s v="Albuquerque"/>
    <x v="0"/>
    <n v="0.55000000000000004"/>
    <x v="22"/>
    <x v="105"/>
    <n v="1485.0000000000002"/>
    <n v="0.4"/>
  </r>
  <r>
    <x v="2"/>
    <n v="1128299"/>
    <x v="101"/>
    <x v="2"/>
    <x v="26"/>
    <s v="Albuquerque"/>
    <x v="1"/>
    <n v="0.60000000000000009"/>
    <x v="22"/>
    <x v="229"/>
    <n v="1620.0000000000002"/>
    <n v="0.4"/>
  </r>
  <r>
    <x v="2"/>
    <n v="1128299"/>
    <x v="101"/>
    <x v="2"/>
    <x v="26"/>
    <s v="Albuquerque"/>
    <x v="2"/>
    <n v="0.55000000000000004"/>
    <x v="34"/>
    <x v="356"/>
    <n v="914.37499999999989"/>
    <n v="0.35"/>
  </r>
  <r>
    <x v="2"/>
    <n v="1128299"/>
    <x v="101"/>
    <x v="2"/>
    <x v="26"/>
    <s v="Albuquerque"/>
    <x v="3"/>
    <n v="0.55000000000000004"/>
    <x v="34"/>
    <x v="356"/>
    <n v="1045"/>
    <n v="0.4"/>
  </r>
  <r>
    <x v="2"/>
    <n v="1128299"/>
    <x v="101"/>
    <x v="2"/>
    <x v="26"/>
    <s v="Albuquerque"/>
    <x v="4"/>
    <n v="0.65"/>
    <x v="47"/>
    <x v="51"/>
    <n v="909.99999999999989"/>
    <n v="0.35"/>
  </r>
  <r>
    <x v="2"/>
    <n v="1128299"/>
    <x v="101"/>
    <x v="2"/>
    <x v="26"/>
    <s v="Albuquerque"/>
    <x v="5"/>
    <n v="0.70000000000000007"/>
    <x v="24"/>
    <x v="248"/>
    <n v="875.00000000000011"/>
    <n v="0.25"/>
  </r>
  <r>
    <x v="0"/>
    <n v="1185732"/>
    <x v="204"/>
    <x v="4"/>
    <x v="27"/>
    <s v="Atlanta"/>
    <x v="0"/>
    <n v="0.4"/>
    <x v="13"/>
    <x v="463"/>
    <n v="1845"/>
    <n v="0.45"/>
  </r>
  <r>
    <x v="0"/>
    <n v="1185732"/>
    <x v="204"/>
    <x v="4"/>
    <x v="27"/>
    <s v="Atlanta"/>
    <x v="1"/>
    <n v="0.4"/>
    <x v="6"/>
    <x v="211"/>
    <n v="1155"/>
    <n v="0.35"/>
  </r>
  <r>
    <x v="0"/>
    <n v="1185732"/>
    <x v="204"/>
    <x v="4"/>
    <x v="27"/>
    <s v="Atlanta"/>
    <x v="2"/>
    <n v="0.30000000000000004"/>
    <x v="6"/>
    <x v="468"/>
    <n v="618.75000000000011"/>
    <n v="0.25"/>
  </r>
  <r>
    <x v="0"/>
    <n v="1185732"/>
    <x v="204"/>
    <x v="4"/>
    <x v="27"/>
    <s v="Atlanta"/>
    <x v="3"/>
    <n v="0.35"/>
    <x v="22"/>
    <x v="45"/>
    <n v="708.75"/>
    <n v="0.3"/>
  </r>
  <r>
    <x v="0"/>
    <n v="1185732"/>
    <x v="204"/>
    <x v="4"/>
    <x v="27"/>
    <s v="Atlanta"/>
    <x v="4"/>
    <n v="0.5"/>
    <x v="27"/>
    <x v="78"/>
    <n v="1268.75"/>
    <n v="0.35"/>
  </r>
  <r>
    <x v="0"/>
    <n v="1185732"/>
    <x v="204"/>
    <x v="4"/>
    <x v="27"/>
    <s v="Atlanta"/>
    <x v="5"/>
    <n v="0.4"/>
    <x v="6"/>
    <x v="211"/>
    <n v="1650"/>
    <n v="0.5"/>
  </r>
  <r>
    <x v="0"/>
    <n v="1185732"/>
    <x v="205"/>
    <x v="4"/>
    <x v="27"/>
    <s v="Atlanta"/>
    <x v="0"/>
    <n v="0.4"/>
    <x v="15"/>
    <x v="572"/>
    <n v="1935"/>
    <n v="0.45"/>
  </r>
  <r>
    <x v="0"/>
    <n v="1185732"/>
    <x v="205"/>
    <x v="4"/>
    <x v="27"/>
    <s v="Atlanta"/>
    <x v="1"/>
    <n v="0.4"/>
    <x v="27"/>
    <x v="174"/>
    <n v="1014.9999999999999"/>
    <n v="0.35"/>
  </r>
  <r>
    <x v="0"/>
    <n v="1185732"/>
    <x v="205"/>
    <x v="4"/>
    <x v="27"/>
    <s v="Atlanta"/>
    <x v="2"/>
    <n v="0.30000000000000004"/>
    <x v="29"/>
    <x v="168"/>
    <n v="581.25000000000011"/>
    <n v="0.25"/>
  </r>
  <r>
    <x v="0"/>
    <n v="1185732"/>
    <x v="205"/>
    <x v="4"/>
    <x v="27"/>
    <s v="Atlanta"/>
    <x v="3"/>
    <n v="0.35"/>
    <x v="23"/>
    <x v="46"/>
    <n v="656.25"/>
    <n v="0.3"/>
  </r>
  <r>
    <x v="0"/>
    <n v="1185732"/>
    <x v="205"/>
    <x v="4"/>
    <x v="27"/>
    <s v="Atlanta"/>
    <x v="4"/>
    <n v="0.5"/>
    <x v="20"/>
    <x v="49"/>
    <n v="1225"/>
    <n v="0.35"/>
  </r>
  <r>
    <x v="0"/>
    <n v="1185732"/>
    <x v="205"/>
    <x v="4"/>
    <x v="27"/>
    <s v="Atlanta"/>
    <x v="5"/>
    <n v="0.35"/>
    <x v="9"/>
    <x v="59"/>
    <n v="1400"/>
    <n v="0.5"/>
  </r>
  <r>
    <x v="0"/>
    <n v="1185732"/>
    <x v="115"/>
    <x v="4"/>
    <x v="27"/>
    <s v="Atlanta"/>
    <x v="0"/>
    <n v="0.35"/>
    <x v="72"/>
    <x v="573"/>
    <n v="1606.5"/>
    <n v="0.45"/>
  </r>
  <r>
    <x v="0"/>
    <n v="1185732"/>
    <x v="115"/>
    <x v="4"/>
    <x v="27"/>
    <s v="Atlanta"/>
    <x v="1"/>
    <n v="0.35"/>
    <x v="20"/>
    <x v="41"/>
    <n v="857.5"/>
    <n v="0.35"/>
  </r>
  <r>
    <x v="0"/>
    <n v="1185732"/>
    <x v="115"/>
    <x v="4"/>
    <x v="27"/>
    <s v="Atlanta"/>
    <x v="2"/>
    <n v="0.25"/>
    <x v="27"/>
    <x v="522"/>
    <n v="453.125"/>
    <n v="0.25"/>
  </r>
  <r>
    <x v="0"/>
    <n v="1185732"/>
    <x v="115"/>
    <x v="4"/>
    <x v="27"/>
    <s v="Atlanta"/>
    <x v="3"/>
    <n v="0.29999999999999993"/>
    <x v="31"/>
    <x v="574"/>
    <n v="517.49999999999989"/>
    <n v="0.3"/>
  </r>
  <r>
    <x v="0"/>
    <n v="1185732"/>
    <x v="115"/>
    <x v="4"/>
    <x v="27"/>
    <s v="Atlanta"/>
    <x v="4"/>
    <n v="0.45000000000000007"/>
    <x v="23"/>
    <x v="224"/>
    <n v="984.37500000000011"/>
    <n v="0.35"/>
  </r>
  <r>
    <x v="0"/>
    <n v="1185732"/>
    <x v="115"/>
    <x v="4"/>
    <x v="27"/>
    <s v="Atlanta"/>
    <x v="5"/>
    <n v="0.35"/>
    <x v="27"/>
    <x v="53"/>
    <n v="1268.75"/>
    <n v="0.5"/>
  </r>
  <r>
    <x v="0"/>
    <n v="1185732"/>
    <x v="206"/>
    <x v="4"/>
    <x v="27"/>
    <s v="Atlanta"/>
    <x v="0"/>
    <n v="0.35"/>
    <x v="18"/>
    <x v="85"/>
    <n v="1535.625"/>
    <n v="0.45"/>
  </r>
  <r>
    <x v="0"/>
    <n v="1185732"/>
    <x v="206"/>
    <x v="4"/>
    <x v="27"/>
    <s v="Atlanta"/>
    <x v="1"/>
    <n v="0.35"/>
    <x v="22"/>
    <x v="45"/>
    <n v="826.875"/>
    <n v="0.35"/>
  </r>
  <r>
    <x v="0"/>
    <n v="1185732"/>
    <x v="206"/>
    <x v="4"/>
    <x v="27"/>
    <s v="Atlanta"/>
    <x v="2"/>
    <n v="0.25"/>
    <x v="22"/>
    <x v="153"/>
    <n v="421.875"/>
    <n v="0.25"/>
  </r>
  <r>
    <x v="0"/>
    <n v="1185732"/>
    <x v="206"/>
    <x v="4"/>
    <x v="27"/>
    <s v="Atlanta"/>
    <x v="3"/>
    <n v="0.29999999999999993"/>
    <x v="25"/>
    <x v="575"/>
    <n v="539.99999999999989"/>
    <n v="0.3"/>
  </r>
  <r>
    <x v="0"/>
    <n v="1185732"/>
    <x v="206"/>
    <x v="4"/>
    <x v="27"/>
    <s v="Atlanta"/>
    <x v="4"/>
    <n v="0.5"/>
    <x v="23"/>
    <x v="66"/>
    <n v="1093.75"/>
    <n v="0.35"/>
  </r>
  <r>
    <x v="0"/>
    <n v="1185732"/>
    <x v="206"/>
    <x v="4"/>
    <x v="27"/>
    <s v="Atlanta"/>
    <x v="5"/>
    <n v="0.4"/>
    <x v="29"/>
    <x v="349"/>
    <n v="1550"/>
    <n v="0.5"/>
  </r>
  <r>
    <x v="0"/>
    <n v="1185732"/>
    <x v="174"/>
    <x v="4"/>
    <x v="27"/>
    <s v="Atlanta"/>
    <x v="0"/>
    <n v="0.5"/>
    <x v="73"/>
    <x v="37"/>
    <n v="2351.25"/>
    <n v="0.45"/>
  </r>
  <r>
    <x v="0"/>
    <n v="1185732"/>
    <x v="174"/>
    <x v="4"/>
    <x v="27"/>
    <s v="Atlanta"/>
    <x v="1"/>
    <n v="0.5"/>
    <x v="30"/>
    <x v="69"/>
    <n v="1312.5"/>
    <n v="0.35"/>
  </r>
  <r>
    <x v="0"/>
    <n v="1185732"/>
    <x v="174"/>
    <x v="4"/>
    <x v="27"/>
    <s v="Atlanta"/>
    <x v="2"/>
    <n v="0.45"/>
    <x v="27"/>
    <x v="292"/>
    <n v="815.625"/>
    <n v="0.25"/>
  </r>
  <r>
    <x v="0"/>
    <n v="1185732"/>
    <x v="174"/>
    <x v="4"/>
    <x v="27"/>
    <s v="Atlanta"/>
    <x v="3"/>
    <n v="0.45"/>
    <x v="22"/>
    <x v="112"/>
    <n v="911.25"/>
    <n v="0.3"/>
  </r>
  <r>
    <x v="0"/>
    <n v="1185732"/>
    <x v="174"/>
    <x v="4"/>
    <x v="27"/>
    <s v="Atlanta"/>
    <x v="4"/>
    <n v="0.54999999999999993"/>
    <x v="20"/>
    <x v="265"/>
    <n v="1347.4999999999998"/>
    <n v="0.35"/>
  </r>
  <r>
    <x v="0"/>
    <n v="1185732"/>
    <x v="174"/>
    <x v="4"/>
    <x v="27"/>
    <s v="Atlanta"/>
    <x v="5"/>
    <n v="0.6"/>
    <x v="9"/>
    <x v="213"/>
    <n v="2400"/>
    <n v="0.5"/>
  </r>
  <r>
    <x v="0"/>
    <n v="1185732"/>
    <x v="207"/>
    <x v="4"/>
    <x v="27"/>
    <s v="Atlanta"/>
    <x v="0"/>
    <n v="0.54999999999999993"/>
    <x v="11"/>
    <x v="576"/>
    <n v="2598.7499999999995"/>
    <n v="0.45"/>
  </r>
  <r>
    <x v="0"/>
    <n v="1185732"/>
    <x v="207"/>
    <x v="4"/>
    <x v="27"/>
    <s v="Atlanta"/>
    <x v="1"/>
    <n v="0.5"/>
    <x v="9"/>
    <x v="2"/>
    <n v="1400"/>
    <n v="0.35"/>
  </r>
  <r>
    <x v="0"/>
    <n v="1185732"/>
    <x v="207"/>
    <x v="4"/>
    <x v="27"/>
    <s v="Atlanta"/>
    <x v="2"/>
    <n v="0.5"/>
    <x v="29"/>
    <x v="75"/>
    <n v="968.75"/>
    <n v="0.25"/>
  </r>
  <r>
    <x v="0"/>
    <n v="1185732"/>
    <x v="207"/>
    <x v="4"/>
    <x v="27"/>
    <s v="Atlanta"/>
    <x v="3"/>
    <n v="0.5"/>
    <x v="30"/>
    <x v="69"/>
    <n v="1125"/>
    <n v="0.3"/>
  </r>
  <r>
    <x v="0"/>
    <n v="1185732"/>
    <x v="207"/>
    <x v="4"/>
    <x v="27"/>
    <s v="Atlanta"/>
    <x v="4"/>
    <n v="0.65"/>
    <x v="30"/>
    <x v="64"/>
    <n v="1706.25"/>
    <n v="0.35"/>
  </r>
  <r>
    <x v="0"/>
    <n v="1185732"/>
    <x v="207"/>
    <x v="4"/>
    <x v="27"/>
    <s v="Atlanta"/>
    <x v="5"/>
    <n v="0.70000000000000007"/>
    <x v="8"/>
    <x v="96"/>
    <n v="3237.5000000000005"/>
    <n v="0.5"/>
  </r>
  <r>
    <x v="0"/>
    <n v="1185732"/>
    <x v="116"/>
    <x v="4"/>
    <x v="27"/>
    <s v="Atlanta"/>
    <x v="0"/>
    <n v="0.65"/>
    <x v="17"/>
    <x v="33"/>
    <n v="3363.75"/>
    <n v="0.45"/>
  </r>
  <r>
    <x v="0"/>
    <n v="1185732"/>
    <x v="116"/>
    <x v="4"/>
    <x v="27"/>
    <s v="Atlanta"/>
    <x v="1"/>
    <n v="0.60000000000000009"/>
    <x v="3"/>
    <x v="296"/>
    <n v="1890.0000000000002"/>
    <n v="0.35"/>
  </r>
  <r>
    <x v="0"/>
    <n v="1185732"/>
    <x v="116"/>
    <x v="4"/>
    <x v="27"/>
    <s v="Atlanta"/>
    <x v="2"/>
    <n v="0.55000000000000004"/>
    <x v="6"/>
    <x v="114"/>
    <n v="1134.375"/>
    <n v="0.25"/>
  </r>
  <r>
    <x v="0"/>
    <n v="1185732"/>
    <x v="116"/>
    <x v="4"/>
    <x v="27"/>
    <s v="Atlanta"/>
    <x v="3"/>
    <n v="0.55000000000000004"/>
    <x v="29"/>
    <x v="100"/>
    <n v="1278.75"/>
    <n v="0.3"/>
  </r>
  <r>
    <x v="0"/>
    <n v="1185732"/>
    <x v="116"/>
    <x v="4"/>
    <x v="27"/>
    <s v="Atlanta"/>
    <x v="4"/>
    <n v="0.65"/>
    <x v="9"/>
    <x v="97"/>
    <n v="1819.9999999999998"/>
    <n v="0.35"/>
  </r>
  <r>
    <x v="0"/>
    <n v="1185732"/>
    <x v="116"/>
    <x v="4"/>
    <x v="27"/>
    <s v="Atlanta"/>
    <x v="5"/>
    <n v="0.70000000000000007"/>
    <x v="18"/>
    <x v="297"/>
    <n v="3412.5000000000005"/>
    <n v="0.5"/>
  </r>
  <r>
    <x v="0"/>
    <n v="1185732"/>
    <x v="208"/>
    <x v="4"/>
    <x v="27"/>
    <s v="Atlanta"/>
    <x v="0"/>
    <n v="0.65"/>
    <x v="56"/>
    <x v="298"/>
    <n v="3290.625"/>
    <n v="0.45"/>
  </r>
  <r>
    <x v="0"/>
    <n v="1185732"/>
    <x v="208"/>
    <x v="4"/>
    <x v="27"/>
    <s v="Atlanta"/>
    <x v="1"/>
    <n v="0.60000000000000009"/>
    <x v="3"/>
    <x v="296"/>
    <n v="1890.0000000000002"/>
    <n v="0.35"/>
  </r>
  <r>
    <x v="0"/>
    <n v="1185732"/>
    <x v="208"/>
    <x v="4"/>
    <x v="27"/>
    <s v="Atlanta"/>
    <x v="2"/>
    <n v="0.55000000000000004"/>
    <x v="6"/>
    <x v="114"/>
    <n v="1134.375"/>
    <n v="0.25"/>
  </r>
  <r>
    <x v="0"/>
    <n v="1185732"/>
    <x v="208"/>
    <x v="4"/>
    <x v="27"/>
    <s v="Atlanta"/>
    <x v="3"/>
    <n v="0.45"/>
    <x v="29"/>
    <x v="290"/>
    <n v="1046.25"/>
    <n v="0.3"/>
  </r>
  <r>
    <x v="0"/>
    <n v="1185732"/>
    <x v="208"/>
    <x v="4"/>
    <x v="27"/>
    <s v="Atlanta"/>
    <x v="4"/>
    <n v="0.55000000000000004"/>
    <x v="30"/>
    <x v="71"/>
    <n v="1443.75"/>
    <n v="0.35"/>
  </r>
  <r>
    <x v="0"/>
    <n v="1185732"/>
    <x v="208"/>
    <x v="4"/>
    <x v="27"/>
    <s v="Atlanta"/>
    <x v="5"/>
    <n v="0.60000000000000009"/>
    <x v="8"/>
    <x v="99"/>
    <n v="2775.0000000000005"/>
    <n v="0.5"/>
  </r>
  <r>
    <x v="0"/>
    <n v="1185732"/>
    <x v="178"/>
    <x v="4"/>
    <x v="27"/>
    <s v="Atlanta"/>
    <x v="0"/>
    <n v="0.55000000000000004"/>
    <x v="13"/>
    <x v="24"/>
    <n v="2536.8750000000005"/>
    <n v="0.45"/>
  </r>
  <r>
    <x v="0"/>
    <n v="1185732"/>
    <x v="178"/>
    <x v="4"/>
    <x v="27"/>
    <s v="Atlanta"/>
    <x v="1"/>
    <n v="0.50000000000000011"/>
    <x v="6"/>
    <x v="302"/>
    <n v="1443.7500000000002"/>
    <n v="0.35"/>
  </r>
  <r>
    <x v="0"/>
    <n v="1185732"/>
    <x v="178"/>
    <x v="4"/>
    <x v="27"/>
    <s v="Atlanta"/>
    <x v="2"/>
    <n v="0.4"/>
    <x v="27"/>
    <x v="174"/>
    <n v="725"/>
    <n v="0.25"/>
  </r>
  <r>
    <x v="0"/>
    <n v="1185732"/>
    <x v="178"/>
    <x v="4"/>
    <x v="27"/>
    <s v="Atlanta"/>
    <x v="3"/>
    <n v="0.4"/>
    <x v="20"/>
    <x v="59"/>
    <n v="840"/>
    <n v="0.3"/>
  </r>
  <r>
    <x v="0"/>
    <n v="1185732"/>
    <x v="178"/>
    <x v="4"/>
    <x v="27"/>
    <s v="Atlanta"/>
    <x v="4"/>
    <n v="0.5"/>
    <x v="20"/>
    <x v="49"/>
    <n v="1225"/>
    <n v="0.35"/>
  </r>
  <r>
    <x v="0"/>
    <n v="1185732"/>
    <x v="178"/>
    <x v="4"/>
    <x v="27"/>
    <s v="Atlanta"/>
    <x v="5"/>
    <n v="0.55000000000000004"/>
    <x v="9"/>
    <x v="63"/>
    <n v="2200"/>
    <n v="0.5"/>
  </r>
  <r>
    <x v="0"/>
    <n v="1185732"/>
    <x v="209"/>
    <x v="4"/>
    <x v="27"/>
    <s v="Atlanta"/>
    <x v="0"/>
    <n v="0.55000000000000004"/>
    <x v="18"/>
    <x v="34"/>
    <n v="2413.125"/>
    <n v="0.45"/>
  </r>
  <r>
    <x v="0"/>
    <n v="1185732"/>
    <x v="209"/>
    <x v="4"/>
    <x v="27"/>
    <s v="Atlanta"/>
    <x v="1"/>
    <n v="0.45000000000000012"/>
    <x v="9"/>
    <x v="577"/>
    <n v="1260.0000000000002"/>
    <n v="0.35"/>
  </r>
  <r>
    <x v="0"/>
    <n v="1185732"/>
    <x v="209"/>
    <x v="4"/>
    <x v="27"/>
    <s v="Atlanta"/>
    <x v="2"/>
    <n v="0.45000000000000012"/>
    <x v="22"/>
    <x v="578"/>
    <n v="759.37500000000023"/>
    <n v="0.25"/>
  </r>
  <r>
    <x v="0"/>
    <n v="1185732"/>
    <x v="209"/>
    <x v="4"/>
    <x v="27"/>
    <s v="Atlanta"/>
    <x v="3"/>
    <n v="0.45000000000000012"/>
    <x v="26"/>
    <x v="579"/>
    <n v="877.50000000000023"/>
    <n v="0.3"/>
  </r>
  <r>
    <x v="0"/>
    <n v="1185732"/>
    <x v="209"/>
    <x v="4"/>
    <x v="27"/>
    <s v="Atlanta"/>
    <x v="4"/>
    <n v="0.55000000000000004"/>
    <x v="26"/>
    <x v="465"/>
    <n v="1251.25"/>
    <n v="0.35"/>
  </r>
  <r>
    <x v="0"/>
    <n v="1185732"/>
    <x v="209"/>
    <x v="4"/>
    <x v="27"/>
    <s v="Atlanta"/>
    <x v="5"/>
    <n v="0.6"/>
    <x v="29"/>
    <x v="171"/>
    <n v="2325"/>
    <n v="0.5"/>
  </r>
  <r>
    <x v="0"/>
    <n v="1185732"/>
    <x v="210"/>
    <x v="4"/>
    <x v="27"/>
    <s v="Atlanta"/>
    <x v="0"/>
    <n v="0.55000000000000004"/>
    <x v="8"/>
    <x v="16"/>
    <n v="2289.375"/>
    <n v="0.45"/>
  </r>
  <r>
    <x v="0"/>
    <n v="1185732"/>
    <x v="210"/>
    <x v="4"/>
    <x v="27"/>
    <s v="Atlanta"/>
    <x v="1"/>
    <n v="0.45000000000000012"/>
    <x v="30"/>
    <x v="492"/>
    <n v="1181.2500000000002"/>
    <n v="0.35"/>
  </r>
  <r>
    <x v="0"/>
    <n v="1185732"/>
    <x v="210"/>
    <x v="4"/>
    <x v="27"/>
    <s v="Atlanta"/>
    <x v="2"/>
    <n v="0.45000000000000012"/>
    <x v="74"/>
    <x v="580"/>
    <n v="781.87500000000023"/>
    <n v="0.25"/>
  </r>
  <r>
    <x v="0"/>
    <n v="1185732"/>
    <x v="210"/>
    <x v="4"/>
    <x v="27"/>
    <s v="Atlanta"/>
    <x v="3"/>
    <n v="0.55000000000000016"/>
    <x v="30"/>
    <x v="302"/>
    <n v="1237.5000000000002"/>
    <n v="0.3"/>
  </r>
  <r>
    <x v="0"/>
    <n v="1185732"/>
    <x v="210"/>
    <x v="4"/>
    <x v="27"/>
    <s v="Atlanta"/>
    <x v="4"/>
    <n v="0.70000000000000007"/>
    <x v="27"/>
    <x v="246"/>
    <n v="1776.2500000000002"/>
    <n v="0.35"/>
  </r>
  <r>
    <x v="0"/>
    <n v="1185732"/>
    <x v="210"/>
    <x v="4"/>
    <x v="27"/>
    <s v="Atlanta"/>
    <x v="5"/>
    <n v="0.75"/>
    <x v="6"/>
    <x v="581"/>
    <n v="3093.75"/>
    <n v="0.5"/>
  </r>
  <r>
    <x v="0"/>
    <n v="1185732"/>
    <x v="211"/>
    <x v="4"/>
    <x v="27"/>
    <s v="Atlanta"/>
    <x v="0"/>
    <n v="0.70000000000000007"/>
    <x v="15"/>
    <x v="582"/>
    <n v="3386.2500000000005"/>
    <n v="0.45"/>
  </r>
  <r>
    <x v="0"/>
    <n v="1185732"/>
    <x v="211"/>
    <x v="4"/>
    <x v="27"/>
    <s v="Atlanta"/>
    <x v="1"/>
    <n v="0.60000000000000009"/>
    <x v="10"/>
    <x v="103"/>
    <n v="1837.5000000000002"/>
    <n v="0.35"/>
  </r>
  <r>
    <x v="0"/>
    <n v="1185732"/>
    <x v="211"/>
    <x v="4"/>
    <x v="27"/>
    <s v="Atlanta"/>
    <x v="2"/>
    <n v="0.60000000000000009"/>
    <x v="6"/>
    <x v="301"/>
    <n v="1237.5000000000002"/>
    <n v="0.25"/>
  </r>
  <r>
    <x v="0"/>
    <n v="1185732"/>
    <x v="211"/>
    <x v="4"/>
    <x v="27"/>
    <s v="Atlanta"/>
    <x v="3"/>
    <n v="0.60000000000000009"/>
    <x v="29"/>
    <x v="458"/>
    <n v="1395.0000000000002"/>
    <n v="0.3"/>
  </r>
  <r>
    <x v="0"/>
    <n v="1185732"/>
    <x v="211"/>
    <x v="4"/>
    <x v="27"/>
    <s v="Atlanta"/>
    <x v="4"/>
    <n v="0.70000000000000007"/>
    <x v="29"/>
    <x v="102"/>
    <n v="1898.7500000000002"/>
    <n v="0.35"/>
  </r>
  <r>
    <x v="0"/>
    <n v="1185732"/>
    <x v="211"/>
    <x v="4"/>
    <x v="27"/>
    <s v="Atlanta"/>
    <x v="5"/>
    <n v="0.75"/>
    <x v="10"/>
    <x v="583"/>
    <n v="3281.25"/>
    <n v="0.5"/>
  </r>
  <r>
    <x v="0"/>
    <n v="1185732"/>
    <x v="212"/>
    <x v="4"/>
    <x v="28"/>
    <s v="Charleston"/>
    <x v="0"/>
    <n v="0.35000000000000003"/>
    <x v="8"/>
    <x v="584"/>
    <n v="1295.0000000000002"/>
    <n v="0.4"/>
  </r>
  <r>
    <x v="0"/>
    <n v="1185732"/>
    <x v="212"/>
    <x v="4"/>
    <x v="28"/>
    <s v="Charleston"/>
    <x v="1"/>
    <n v="0.35000000000000003"/>
    <x v="27"/>
    <x v="293"/>
    <n v="888.12500000000011"/>
    <n v="0.35"/>
  </r>
  <r>
    <x v="0"/>
    <n v="1185732"/>
    <x v="212"/>
    <x v="4"/>
    <x v="28"/>
    <s v="Charleston"/>
    <x v="2"/>
    <n v="0.25000000000000006"/>
    <x v="27"/>
    <x v="585"/>
    <n v="725.00000000000023"/>
    <n v="0.4"/>
  </r>
  <r>
    <x v="0"/>
    <n v="1185732"/>
    <x v="212"/>
    <x v="4"/>
    <x v="28"/>
    <s v="Charleston"/>
    <x v="3"/>
    <n v="0.3"/>
    <x v="31"/>
    <x v="539"/>
    <n v="690"/>
    <n v="0.4"/>
  </r>
  <r>
    <x v="0"/>
    <n v="1185732"/>
    <x v="212"/>
    <x v="4"/>
    <x v="28"/>
    <s v="Charleston"/>
    <x v="4"/>
    <n v="0.45"/>
    <x v="23"/>
    <x v="67"/>
    <n v="984.37499999999989"/>
    <n v="0.35"/>
  </r>
  <r>
    <x v="0"/>
    <n v="1185732"/>
    <x v="212"/>
    <x v="4"/>
    <x v="28"/>
    <s v="Charleston"/>
    <x v="5"/>
    <n v="0.35000000000000003"/>
    <x v="27"/>
    <x v="293"/>
    <n v="1268.7500000000002"/>
    <n v="0.5"/>
  </r>
  <r>
    <x v="0"/>
    <n v="1185732"/>
    <x v="172"/>
    <x v="4"/>
    <x v="28"/>
    <s v="Charleston"/>
    <x v="0"/>
    <n v="0.35000000000000003"/>
    <x v="18"/>
    <x v="586"/>
    <n v="1365.0000000000002"/>
    <n v="0.4"/>
  </r>
  <r>
    <x v="0"/>
    <n v="1185732"/>
    <x v="172"/>
    <x v="4"/>
    <x v="28"/>
    <s v="Charleston"/>
    <x v="1"/>
    <n v="0.35000000000000003"/>
    <x v="23"/>
    <x v="46"/>
    <n v="765.625"/>
    <n v="0.35"/>
  </r>
  <r>
    <x v="0"/>
    <n v="1185732"/>
    <x v="172"/>
    <x v="4"/>
    <x v="28"/>
    <s v="Charleston"/>
    <x v="2"/>
    <n v="0.25000000000000006"/>
    <x v="22"/>
    <x v="344"/>
    <n v="675.00000000000023"/>
    <n v="0.4"/>
  </r>
  <r>
    <x v="0"/>
    <n v="1185732"/>
    <x v="172"/>
    <x v="4"/>
    <x v="28"/>
    <s v="Charleston"/>
    <x v="3"/>
    <n v="0.3"/>
    <x v="28"/>
    <x v="151"/>
    <n v="630"/>
    <n v="0.4"/>
  </r>
  <r>
    <x v="0"/>
    <n v="1185732"/>
    <x v="172"/>
    <x v="4"/>
    <x v="28"/>
    <s v="Charleston"/>
    <x v="4"/>
    <n v="0.45"/>
    <x v="25"/>
    <x v="52"/>
    <n v="944.99999999999989"/>
    <n v="0.35"/>
  </r>
  <r>
    <x v="0"/>
    <n v="1185732"/>
    <x v="172"/>
    <x v="4"/>
    <x v="28"/>
    <s v="Charleston"/>
    <x v="5"/>
    <n v="0.3"/>
    <x v="20"/>
    <x v="193"/>
    <n v="1050"/>
    <n v="0.5"/>
  </r>
  <r>
    <x v="0"/>
    <n v="1185732"/>
    <x v="68"/>
    <x v="4"/>
    <x v="28"/>
    <s v="Charleston"/>
    <x v="0"/>
    <n v="0.3"/>
    <x v="19"/>
    <x v="587"/>
    <n v="1104"/>
    <n v="0.4"/>
  </r>
  <r>
    <x v="0"/>
    <n v="1185732"/>
    <x v="68"/>
    <x v="4"/>
    <x v="28"/>
    <s v="Charleston"/>
    <x v="1"/>
    <n v="0.3"/>
    <x v="25"/>
    <x v="207"/>
    <n v="630"/>
    <n v="0.35"/>
  </r>
  <r>
    <x v="0"/>
    <n v="1185732"/>
    <x v="68"/>
    <x v="4"/>
    <x v="28"/>
    <s v="Charleston"/>
    <x v="2"/>
    <n v="0.2"/>
    <x v="23"/>
    <x v="142"/>
    <n v="500"/>
    <n v="0.4"/>
  </r>
  <r>
    <x v="0"/>
    <n v="1185732"/>
    <x v="68"/>
    <x v="4"/>
    <x v="28"/>
    <s v="Charleston"/>
    <x v="3"/>
    <n v="0.24999999999999994"/>
    <x v="34"/>
    <x v="552"/>
    <n v="474.99999999999994"/>
    <n v="0.4"/>
  </r>
  <r>
    <x v="0"/>
    <n v="1185732"/>
    <x v="68"/>
    <x v="4"/>
    <x v="28"/>
    <s v="Charleston"/>
    <x v="4"/>
    <n v="0.40000000000000008"/>
    <x v="28"/>
    <x v="162"/>
    <n v="735.00000000000011"/>
    <n v="0.35"/>
  </r>
  <r>
    <x v="0"/>
    <n v="1185732"/>
    <x v="68"/>
    <x v="4"/>
    <x v="28"/>
    <s v="Charleston"/>
    <x v="5"/>
    <n v="0.3"/>
    <x v="23"/>
    <x v="203"/>
    <n v="937.5"/>
    <n v="0.5"/>
  </r>
  <r>
    <x v="0"/>
    <n v="1185732"/>
    <x v="69"/>
    <x v="4"/>
    <x v="28"/>
    <s v="Charleston"/>
    <x v="0"/>
    <n v="0.3"/>
    <x v="10"/>
    <x v="48"/>
    <n v="1050"/>
    <n v="0.4"/>
  </r>
  <r>
    <x v="0"/>
    <n v="1185732"/>
    <x v="69"/>
    <x v="4"/>
    <x v="28"/>
    <s v="Charleston"/>
    <x v="1"/>
    <n v="0.3"/>
    <x v="31"/>
    <x v="539"/>
    <n v="603.75"/>
    <n v="0.35"/>
  </r>
  <r>
    <x v="0"/>
    <n v="1185732"/>
    <x v="69"/>
    <x v="4"/>
    <x v="28"/>
    <s v="Charleston"/>
    <x v="2"/>
    <n v="0.2"/>
    <x v="31"/>
    <x v="588"/>
    <n v="460"/>
    <n v="0.4"/>
  </r>
  <r>
    <x v="0"/>
    <n v="1185732"/>
    <x v="69"/>
    <x v="4"/>
    <x v="28"/>
    <s v="Charleston"/>
    <x v="3"/>
    <n v="0.24999999999999994"/>
    <x v="24"/>
    <x v="589"/>
    <n v="499.99999999999994"/>
    <n v="0.4"/>
  </r>
  <r>
    <x v="0"/>
    <n v="1185732"/>
    <x v="69"/>
    <x v="4"/>
    <x v="28"/>
    <s v="Charleston"/>
    <x v="4"/>
    <n v="0.45"/>
    <x v="28"/>
    <x v="45"/>
    <n v="826.875"/>
    <n v="0.35"/>
  </r>
  <r>
    <x v="0"/>
    <n v="1185732"/>
    <x v="69"/>
    <x v="4"/>
    <x v="28"/>
    <s v="Charleston"/>
    <x v="5"/>
    <n v="0.35000000000000003"/>
    <x v="22"/>
    <x v="45"/>
    <n v="1181.25"/>
    <n v="0.5"/>
  </r>
  <r>
    <x v="0"/>
    <n v="1185732"/>
    <x v="16"/>
    <x v="4"/>
    <x v="28"/>
    <s v="Charleston"/>
    <x v="0"/>
    <n v="0.45"/>
    <x v="75"/>
    <x v="590"/>
    <n v="1701"/>
    <n v="0.4"/>
  </r>
  <r>
    <x v="0"/>
    <n v="1185732"/>
    <x v="16"/>
    <x v="4"/>
    <x v="28"/>
    <s v="Charleston"/>
    <x v="1"/>
    <n v="0.45"/>
    <x v="26"/>
    <x v="62"/>
    <n v="1023.7499999999999"/>
    <n v="0.35"/>
  </r>
  <r>
    <x v="0"/>
    <n v="1185732"/>
    <x v="16"/>
    <x v="4"/>
    <x v="28"/>
    <s v="Charleston"/>
    <x v="2"/>
    <n v="0.4"/>
    <x v="23"/>
    <x v="54"/>
    <n v="1000"/>
    <n v="0.4"/>
  </r>
  <r>
    <x v="0"/>
    <n v="1185732"/>
    <x v="16"/>
    <x v="4"/>
    <x v="28"/>
    <s v="Charleston"/>
    <x v="3"/>
    <n v="0.4"/>
    <x v="31"/>
    <x v="336"/>
    <n v="920"/>
    <n v="0.4"/>
  </r>
  <r>
    <x v="0"/>
    <n v="1185732"/>
    <x v="16"/>
    <x v="4"/>
    <x v="28"/>
    <s v="Charleston"/>
    <x v="4"/>
    <n v="0.49999999999999994"/>
    <x v="25"/>
    <x v="591"/>
    <n v="1049.9999999999998"/>
    <n v="0.35"/>
  </r>
  <r>
    <x v="0"/>
    <n v="1185732"/>
    <x v="16"/>
    <x v="4"/>
    <x v="28"/>
    <s v="Charleston"/>
    <x v="5"/>
    <n v="0.54999999999999993"/>
    <x v="20"/>
    <x v="265"/>
    <n v="1924.9999999999998"/>
    <n v="0.5"/>
  </r>
  <r>
    <x v="0"/>
    <n v="1185732"/>
    <x v="175"/>
    <x v="4"/>
    <x v="28"/>
    <s v="Charleston"/>
    <x v="0"/>
    <n v="0.49999999999999994"/>
    <x v="5"/>
    <x v="592"/>
    <n v="1899.9999999999998"/>
    <n v="0.4"/>
  </r>
  <r>
    <x v="0"/>
    <n v="1185732"/>
    <x v="175"/>
    <x v="4"/>
    <x v="28"/>
    <s v="Charleston"/>
    <x v="1"/>
    <n v="0.45"/>
    <x v="20"/>
    <x v="40"/>
    <n v="1102.5"/>
    <n v="0.35"/>
  </r>
  <r>
    <x v="0"/>
    <n v="1185732"/>
    <x v="175"/>
    <x v="4"/>
    <x v="28"/>
    <s v="Charleston"/>
    <x v="2"/>
    <n v="0.5"/>
    <x v="22"/>
    <x v="73"/>
    <n v="1350"/>
    <n v="0.4"/>
  </r>
  <r>
    <x v="0"/>
    <n v="1185732"/>
    <x v="175"/>
    <x v="4"/>
    <x v="28"/>
    <s v="Charleston"/>
    <x v="3"/>
    <n v="0.5"/>
    <x v="26"/>
    <x v="82"/>
    <n v="1300"/>
    <n v="0.4"/>
  </r>
  <r>
    <x v="0"/>
    <n v="1185732"/>
    <x v="175"/>
    <x v="4"/>
    <x v="28"/>
    <s v="Charleston"/>
    <x v="4"/>
    <n v="0.65"/>
    <x v="26"/>
    <x v="106"/>
    <n v="1478.75"/>
    <n v="0.35"/>
  </r>
  <r>
    <x v="0"/>
    <n v="1185732"/>
    <x v="175"/>
    <x v="4"/>
    <x v="28"/>
    <s v="Charleston"/>
    <x v="5"/>
    <n v="0.70000000000000007"/>
    <x v="6"/>
    <x v="299"/>
    <n v="2887.5000000000005"/>
    <n v="0.5"/>
  </r>
  <r>
    <x v="0"/>
    <n v="1185732"/>
    <x v="72"/>
    <x v="4"/>
    <x v="28"/>
    <s v="Charleston"/>
    <x v="0"/>
    <n v="0.65"/>
    <x v="11"/>
    <x v="22"/>
    <n v="2730"/>
    <n v="0.4"/>
  </r>
  <r>
    <x v="0"/>
    <n v="1185732"/>
    <x v="72"/>
    <x v="4"/>
    <x v="28"/>
    <s v="Charleston"/>
    <x v="1"/>
    <n v="0.60000000000000009"/>
    <x v="9"/>
    <x v="443"/>
    <n v="1680.0000000000002"/>
    <n v="0.35"/>
  </r>
  <r>
    <x v="0"/>
    <n v="1185732"/>
    <x v="72"/>
    <x v="4"/>
    <x v="28"/>
    <s v="Charleston"/>
    <x v="2"/>
    <n v="0.55000000000000004"/>
    <x v="27"/>
    <x v="101"/>
    <n v="1595.0000000000002"/>
    <n v="0.4"/>
  </r>
  <r>
    <x v="0"/>
    <n v="1185732"/>
    <x v="72"/>
    <x v="4"/>
    <x v="28"/>
    <s v="Charleston"/>
    <x v="3"/>
    <n v="0.55000000000000004"/>
    <x v="22"/>
    <x v="105"/>
    <n v="1485.0000000000002"/>
    <n v="0.4"/>
  </r>
  <r>
    <x v="0"/>
    <n v="1185732"/>
    <x v="72"/>
    <x v="4"/>
    <x v="28"/>
    <s v="Charleston"/>
    <x v="4"/>
    <n v="0.65"/>
    <x v="20"/>
    <x v="109"/>
    <n v="1592.5"/>
    <n v="0.35"/>
  </r>
  <r>
    <x v="0"/>
    <n v="1185732"/>
    <x v="72"/>
    <x v="4"/>
    <x v="28"/>
    <s v="Charleston"/>
    <x v="5"/>
    <n v="0.70000000000000007"/>
    <x v="10"/>
    <x v="593"/>
    <n v="3062.5000000000005"/>
    <n v="0.5"/>
  </r>
  <r>
    <x v="0"/>
    <n v="1185732"/>
    <x v="73"/>
    <x v="4"/>
    <x v="28"/>
    <s v="Charleston"/>
    <x v="0"/>
    <n v="0.65"/>
    <x v="13"/>
    <x v="594"/>
    <n v="2665"/>
    <n v="0.4"/>
  </r>
  <r>
    <x v="0"/>
    <n v="1185732"/>
    <x v="73"/>
    <x v="4"/>
    <x v="28"/>
    <s v="Charleston"/>
    <x v="1"/>
    <n v="0.60000000000000009"/>
    <x v="9"/>
    <x v="443"/>
    <n v="1680.0000000000002"/>
    <n v="0.35"/>
  </r>
  <r>
    <x v="0"/>
    <n v="1185732"/>
    <x v="73"/>
    <x v="4"/>
    <x v="28"/>
    <s v="Charleston"/>
    <x v="2"/>
    <n v="0.55000000000000004"/>
    <x v="27"/>
    <x v="101"/>
    <n v="1595.0000000000002"/>
    <n v="0.4"/>
  </r>
  <r>
    <x v="0"/>
    <n v="1185732"/>
    <x v="73"/>
    <x v="4"/>
    <x v="28"/>
    <s v="Charleston"/>
    <x v="3"/>
    <n v="0.45"/>
    <x v="22"/>
    <x v="112"/>
    <n v="1215"/>
    <n v="0.4"/>
  </r>
  <r>
    <x v="0"/>
    <n v="1185732"/>
    <x v="73"/>
    <x v="4"/>
    <x v="28"/>
    <s v="Charleston"/>
    <x v="4"/>
    <n v="0.55000000000000004"/>
    <x v="26"/>
    <x v="465"/>
    <n v="1251.25"/>
    <n v="0.35"/>
  </r>
  <r>
    <x v="0"/>
    <n v="1185732"/>
    <x v="73"/>
    <x v="4"/>
    <x v="28"/>
    <s v="Charleston"/>
    <x v="5"/>
    <n v="0.60000000000000009"/>
    <x v="6"/>
    <x v="301"/>
    <n v="2475.0000000000005"/>
    <n v="0.5"/>
  </r>
  <r>
    <x v="0"/>
    <n v="1185732"/>
    <x v="20"/>
    <x v="4"/>
    <x v="28"/>
    <s v="Charleston"/>
    <x v="0"/>
    <n v="0.55000000000000004"/>
    <x v="8"/>
    <x v="16"/>
    <n v="2035"/>
    <n v="0.4"/>
  </r>
  <r>
    <x v="0"/>
    <n v="1185732"/>
    <x v="20"/>
    <x v="4"/>
    <x v="28"/>
    <s v="Charleston"/>
    <x v="1"/>
    <n v="0.50000000000000011"/>
    <x v="27"/>
    <x v="303"/>
    <n v="1268.7500000000002"/>
    <n v="0.35"/>
  </r>
  <r>
    <x v="0"/>
    <n v="1185732"/>
    <x v="20"/>
    <x v="4"/>
    <x v="28"/>
    <s v="Charleston"/>
    <x v="2"/>
    <n v="0.30000000000000004"/>
    <x v="23"/>
    <x v="528"/>
    <n v="750.00000000000011"/>
    <n v="0.4"/>
  </r>
  <r>
    <x v="0"/>
    <n v="1185732"/>
    <x v="20"/>
    <x v="4"/>
    <x v="28"/>
    <s v="Charleston"/>
    <x v="3"/>
    <n v="0.30000000000000004"/>
    <x v="25"/>
    <x v="166"/>
    <n v="720.00000000000011"/>
    <n v="0.4"/>
  </r>
  <r>
    <x v="0"/>
    <n v="1185732"/>
    <x v="20"/>
    <x v="4"/>
    <x v="28"/>
    <s v="Charleston"/>
    <x v="4"/>
    <n v="0.4"/>
    <x v="25"/>
    <x v="50"/>
    <n v="840"/>
    <n v="0.35"/>
  </r>
  <r>
    <x v="0"/>
    <n v="1185732"/>
    <x v="20"/>
    <x v="4"/>
    <x v="28"/>
    <s v="Charleston"/>
    <x v="5"/>
    <n v="0.45000000000000007"/>
    <x v="20"/>
    <x v="254"/>
    <n v="1575.0000000000002"/>
    <n v="0.5"/>
  </r>
  <r>
    <x v="0"/>
    <n v="1185732"/>
    <x v="179"/>
    <x v="4"/>
    <x v="28"/>
    <s v="Charleston"/>
    <x v="0"/>
    <n v="0.45000000000000007"/>
    <x v="10"/>
    <x v="567"/>
    <n v="1575.0000000000002"/>
    <n v="0.4"/>
  </r>
  <r>
    <x v="0"/>
    <n v="1185732"/>
    <x v="179"/>
    <x v="4"/>
    <x v="28"/>
    <s v="Charleston"/>
    <x v="1"/>
    <n v="0.35000000000000009"/>
    <x v="20"/>
    <x v="196"/>
    <n v="857.50000000000011"/>
    <n v="0.35"/>
  </r>
  <r>
    <x v="0"/>
    <n v="1185732"/>
    <x v="179"/>
    <x v="4"/>
    <x v="28"/>
    <s v="Charleston"/>
    <x v="2"/>
    <n v="0.35000000000000009"/>
    <x v="31"/>
    <x v="595"/>
    <n v="805.00000000000023"/>
    <n v="0.4"/>
  </r>
  <r>
    <x v="0"/>
    <n v="1185732"/>
    <x v="179"/>
    <x v="4"/>
    <x v="28"/>
    <s v="Charleston"/>
    <x v="3"/>
    <n v="0.35000000000000009"/>
    <x v="21"/>
    <x v="596"/>
    <n v="770.00000000000023"/>
    <n v="0.4"/>
  </r>
  <r>
    <x v="0"/>
    <n v="1185732"/>
    <x v="179"/>
    <x v="4"/>
    <x v="28"/>
    <s v="Charleston"/>
    <x v="4"/>
    <n v="0.45000000000000007"/>
    <x v="21"/>
    <x v="468"/>
    <n v="866.25000000000011"/>
    <n v="0.35"/>
  </r>
  <r>
    <x v="0"/>
    <n v="1185732"/>
    <x v="179"/>
    <x v="4"/>
    <x v="28"/>
    <s v="Charleston"/>
    <x v="5"/>
    <n v="0.5"/>
    <x v="22"/>
    <x v="73"/>
    <n v="1687.5"/>
    <n v="0.5"/>
  </r>
  <r>
    <x v="0"/>
    <n v="1185732"/>
    <x v="76"/>
    <x v="4"/>
    <x v="28"/>
    <s v="Charleston"/>
    <x v="0"/>
    <n v="0.45000000000000007"/>
    <x v="6"/>
    <x v="105"/>
    <n v="1485.0000000000002"/>
    <n v="0.4"/>
  </r>
  <r>
    <x v="0"/>
    <n v="1185732"/>
    <x v="76"/>
    <x v="4"/>
    <x v="28"/>
    <s v="Charleston"/>
    <x v="1"/>
    <n v="0.35000000000000009"/>
    <x v="26"/>
    <x v="597"/>
    <n v="796.25000000000011"/>
    <n v="0.35"/>
  </r>
  <r>
    <x v="0"/>
    <n v="1185732"/>
    <x v="76"/>
    <x v="4"/>
    <x v="28"/>
    <s v="Charleston"/>
    <x v="2"/>
    <n v="0.40000000000000013"/>
    <x v="76"/>
    <x v="598"/>
    <n v="952.00000000000045"/>
    <n v="0.4"/>
  </r>
  <r>
    <x v="0"/>
    <n v="1185732"/>
    <x v="76"/>
    <x v="4"/>
    <x v="28"/>
    <s v="Charleston"/>
    <x v="3"/>
    <n v="0.6000000000000002"/>
    <x v="26"/>
    <x v="599"/>
    <n v="1560.0000000000007"/>
    <n v="0.4"/>
  </r>
  <r>
    <x v="0"/>
    <n v="1185732"/>
    <x v="76"/>
    <x v="4"/>
    <x v="28"/>
    <s v="Charleston"/>
    <x v="4"/>
    <n v="0.75000000000000011"/>
    <x v="23"/>
    <x v="273"/>
    <n v="1640.6250000000002"/>
    <n v="0.35"/>
  </r>
  <r>
    <x v="0"/>
    <n v="1185732"/>
    <x v="76"/>
    <x v="4"/>
    <x v="28"/>
    <s v="Charleston"/>
    <x v="5"/>
    <n v="0.75"/>
    <x v="27"/>
    <x v="600"/>
    <n v="2718.75"/>
    <n v="0.5"/>
  </r>
  <r>
    <x v="0"/>
    <n v="1185732"/>
    <x v="77"/>
    <x v="4"/>
    <x v="28"/>
    <s v="Charleston"/>
    <x v="0"/>
    <n v="0.70000000000000007"/>
    <x v="18"/>
    <x v="297"/>
    <n v="2730.0000000000005"/>
    <n v="0.4"/>
  </r>
  <r>
    <x v="0"/>
    <n v="1185732"/>
    <x v="77"/>
    <x v="4"/>
    <x v="28"/>
    <s v="Charleston"/>
    <x v="1"/>
    <n v="0.60000000000000009"/>
    <x v="29"/>
    <x v="458"/>
    <n v="1627.5000000000002"/>
    <n v="0.35"/>
  </r>
  <r>
    <x v="0"/>
    <n v="1185732"/>
    <x v="77"/>
    <x v="4"/>
    <x v="28"/>
    <s v="Charleston"/>
    <x v="2"/>
    <n v="0.60000000000000009"/>
    <x v="27"/>
    <x v="454"/>
    <n v="1740.0000000000005"/>
    <n v="0.4"/>
  </r>
  <r>
    <x v="0"/>
    <n v="1185732"/>
    <x v="77"/>
    <x v="4"/>
    <x v="28"/>
    <s v="Charleston"/>
    <x v="3"/>
    <n v="0.60000000000000009"/>
    <x v="22"/>
    <x v="229"/>
    <n v="1620.0000000000002"/>
    <n v="0.4"/>
  </r>
  <r>
    <x v="0"/>
    <n v="1185732"/>
    <x v="77"/>
    <x v="4"/>
    <x v="28"/>
    <s v="Charleston"/>
    <x v="4"/>
    <n v="0.70000000000000007"/>
    <x v="22"/>
    <x v="176"/>
    <n v="1653.75"/>
    <n v="0.35"/>
  </r>
  <r>
    <x v="0"/>
    <n v="1185732"/>
    <x v="77"/>
    <x v="4"/>
    <x v="28"/>
    <s v="Charleston"/>
    <x v="5"/>
    <n v="0.75"/>
    <x v="29"/>
    <x v="601"/>
    <n v="2906.25"/>
    <n v="0.5"/>
  </r>
  <r>
    <x v="0"/>
    <n v="1185732"/>
    <x v="90"/>
    <x v="4"/>
    <x v="29"/>
    <s v="Charlotte"/>
    <x v="0"/>
    <n v="0.35000000000000003"/>
    <x v="29"/>
    <x v="289"/>
    <n v="1085.0000000000002"/>
    <n v="0.4"/>
  </r>
  <r>
    <x v="0"/>
    <n v="1185732"/>
    <x v="90"/>
    <x v="4"/>
    <x v="29"/>
    <s v="Charlotte"/>
    <x v="1"/>
    <n v="0.35000000000000003"/>
    <x v="31"/>
    <x v="354"/>
    <n v="704.375"/>
    <n v="0.35"/>
  </r>
  <r>
    <x v="0"/>
    <n v="1185732"/>
    <x v="90"/>
    <x v="4"/>
    <x v="29"/>
    <s v="Charlotte"/>
    <x v="2"/>
    <n v="0.25000000000000006"/>
    <x v="31"/>
    <x v="345"/>
    <n v="575.00000000000011"/>
    <n v="0.4"/>
  </r>
  <r>
    <x v="0"/>
    <n v="1185732"/>
    <x v="90"/>
    <x v="4"/>
    <x v="29"/>
    <s v="Charlotte"/>
    <x v="3"/>
    <n v="0.3"/>
    <x v="33"/>
    <x v="233"/>
    <n v="510"/>
    <n v="0.4"/>
  </r>
  <r>
    <x v="0"/>
    <n v="1185732"/>
    <x v="90"/>
    <x v="4"/>
    <x v="29"/>
    <s v="Charlotte"/>
    <x v="4"/>
    <n v="0.45"/>
    <x v="34"/>
    <x v="115"/>
    <n v="748.125"/>
    <n v="0.35"/>
  </r>
  <r>
    <x v="0"/>
    <n v="1185732"/>
    <x v="90"/>
    <x v="4"/>
    <x v="29"/>
    <s v="Charlotte"/>
    <x v="5"/>
    <n v="0.35000000000000003"/>
    <x v="31"/>
    <x v="354"/>
    <n v="1006.2500000000001"/>
    <n v="0.5"/>
  </r>
  <r>
    <x v="0"/>
    <n v="1185732"/>
    <x v="119"/>
    <x v="4"/>
    <x v="29"/>
    <s v="Charlotte"/>
    <x v="0"/>
    <n v="0.35000000000000003"/>
    <x v="6"/>
    <x v="170"/>
    <n v="1155.0000000000002"/>
    <n v="0.4"/>
  </r>
  <r>
    <x v="0"/>
    <n v="1185732"/>
    <x v="119"/>
    <x v="4"/>
    <x v="29"/>
    <s v="Charlotte"/>
    <x v="1"/>
    <n v="0.35000000000000003"/>
    <x v="34"/>
    <x v="394"/>
    <n v="581.875"/>
    <n v="0.35"/>
  </r>
  <r>
    <x v="0"/>
    <n v="1185732"/>
    <x v="119"/>
    <x v="4"/>
    <x v="29"/>
    <s v="Charlotte"/>
    <x v="2"/>
    <n v="0.25000000000000006"/>
    <x v="28"/>
    <x v="342"/>
    <n v="525.00000000000011"/>
    <n v="0.4"/>
  </r>
  <r>
    <x v="0"/>
    <n v="1185732"/>
    <x v="119"/>
    <x v="4"/>
    <x v="29"/>
    <s v="Charlotte"/>
    <x v="3"/>
    <n v="0.3"/>
    <x v="48"/>
    <x v="127"/>
    <n v="450"/>
    <n v="0.4"/>
  </r>
  <r>
    <x v="0"/>
    <n v="1185732"/>
    <x v="119"/>
    <x v="4"/>
    <x v="29"/>
    <s v="Charlotte"/>
    <x v="4"/>
    <n v="0.45"/>
    <x v="32"/>
    <x v="158"/>
    <n v="708.75"/>
    <n v="0.35"/>
  </r>
  <r>
    <x v="0"/>
    <n v="1185732"/>
    <x v="119"/>
    <x v="4"/>
    <x v="29"/>
    <s v="Charlotte"/>
    <x v="5"/>
    <n v="0.3"/>
    <x v="21"/>
    <x v="240"/>
    <n v="825"/>
    <n v="0.5"/>
  </r>
  <r>
    <x v="0"/>
    <n v="1185732"/>
    <x v="137"/>
    <x v="4"/>
    <x v="29"/>
    <s v="Charlotte"/>
    <x v="0"/>
    <n v="0.3"/>
    <x v="66"/>
    <x v="602"/>
    <n v="924"/>
    <n v="0.4"/>
  </r>
  <r>
    <x v="0"/>
    <n v="1185732"/>
    <x v="137"/>
    <x v="4"/>
    <x v="29"/>
    <s v="Charlotte"/>
    <x v="1"/>
    <n v="0.3"/>
    <x v="32"/>
    <x v="198"/>
    <n v="472.49999999999994"/>
    <n v="0.35"/>
  </r>
  <r>
    <x v="0"/>
    <n v="1185732"/>
    <x v="137"/>
    <x v="4"/>
    <x v="29"/>
    <s v="Charlotte"/>
    <x v="2"/>
    <n v="0.2"/>
    <x v="34"/>
    <x v="603"/>
    <n v="380"/>
    <n v="0.4"/>
  </r>
  <r>
    <x v="0"/>
    <n v="1185732"/>
    <x v="137"/>
    <x v="4"/>
    <x v="29"/>
    <s v="Charlotte"/>
    <x v="3"/>
    <n v="0.24999999999999994"/>
    <x v="46"/>
    <x v="604"/>
    <n v="324.99999999999994"/>
    <n v="0.4"/>
  </r>
  <r>
    <x v="0"/>
    <n v="1185732"/>
    <x v="137"/>
    <x v="4"/>
    <x v="29"/>
    <s v="Charlotte"/>
    <x v="4"/>
    <n v="0.40000000000000008"/>
    <x v="48"/>
    <x v="192"/>
    <n v="525"/>
    <n v="0.35"/>
  </r>
  <r>
    <x v="0"/>
    <n v="1185732"/>
    <x v="137"/>
    <x v="4"/>
    <x v="29"/>
    <s v="Charlotte"/>
    <x v="5"/>
    <n v="0.3"/>
    <x v="34"/>
    <x v="341"/>
    <n v="712.5"/>
    <n v="0.5"/>
  </r>
  <r>
    <x v="0"/>
    <n v="1185732"/>
    <x v="138"/>
    <x v="4"/>
    <x v="29"/>
    <s v="Charlotte"/>
    <x v="0"/>
    <n v="0.3"/>
    <x v="27"/>
    <x v="150"/>
    <n v="870"/>
    <n v="0.4"/>
  </r>
  <r>
    <x v="0"/>
    <n v="1185732"/>
    <x v="138"/>
    <x v="4"/>
    <x v="29"/>
    <s v="Charlotte"/>
    <x v="1"/>
    <n v="0.3"/>
    <x v="33"/>
    <x v="233"/>
    <n v="446.25"/>
    <n v="0.35"/>
  </r>
  <r>
    <x v="0"/>
    <n v="1185732"/>
    <x v="138"/>
    <x v="4"/>
    <x v="29"/>
    <s v="Charlotte"/>
    <x v="2"/>
    <n v="0.2"/>
    <x v="33"/>
    <x v="501"/>
    <n v="340"/>
    <n v="0.4"/>
  </r>
  <r>
    <x v="0"/>
    <n v="1185732"/>
    <x v="138"/>
    <x v="4"/>
    <x v="29"/>
    <s v="Charlotte"/>
    <x v="3"/>
    <n v="0.24999999999999994"/>
    <x v="45"/>
    <x v="605"/>
    <n v="349.99999999999994"/>
    <n v="0.4"/>
  </r>
  <r>
    <x v="0"/>
    <n v="1185732"/>
    <x v="138"/>
    <x v="4"/>
    <x v="29"/>
    <s v="Charlotte"/>
    <x v="4"/>
    <n v="0.45"/>
    <x v="48"/>
    <x v="153"/>
    <n v="590.625"/>
    <n v="0.35"/>
  </r>
  <r>
    <x v="0"/>
    <n v="1185732"/>
    <x v="138"/>
    <x v="4"/>
    <x v="29"/>
    <s v="Charlotte"/>
    <x v="5"/>
    <n v="0.35000000000000003"/>
    <x v="28"/>
    <x v="450"/>
    <n v="918.75000000000011"/>
    <n v="0.5"/>
  </r>
  <r>
    <x v="0"/>
    <n v="1185732"/>
    <x v="213"/>
    <x v="4"/>
    <x v="29"/>
    <s v="Charlotte"/>
    <x v="0"/>
    <n v="0.45"/>
    <x v="67"/>
    <x v="606"/>
    <n v="1431"/>
    <n v="0.4"/>
  </r>
  <r>
    <x v="0"/>
    <n v="1185732"/>
    <x v="213"/>
    <x v="4"/>
    <x v="29"/>
    <s v="Charlotte"/>
    <x v="1"/>
    <n v="0.45"/>
    <x v="24"/>
    <x v="39"/>
    <n v="787.5"/>
    <n v="0.35"/>
  </r>
  <r>
    <x v="0"/>
    <n v="1185732"/>
    <x v="213"/>
    <x v="4"/>
    <x v="29"/>
    <s v="Charlotte"/>
    <x v="2"/>
    <n v="0.4"/>
    <x v="34"/>
    <x v="235"/>
    <n v="760"/>
    <n v="0.4"/>
  </r>
  <r>
    <x v="0"/>
    <n v="1185732"/>
    <x v="213"/>
    <x v="4"/>
    <x v="29"/>
    <s v="Charlotte"/>
    <x v="3"/>
    <n v="0.4"/>
    <x v="33"/>
    <x v="234"/>
    <n v="680"/>
    <n v="0.4"/>
  </r>
  <r>
    <x v="0"/>
    <n v="1185732"/>
    <x v="213"/>
    <x v="4"/>
    <x v="29"/>
    <s v="Charlotte"/>
    <x v="4"/>
    <n v="0.49999999999999994"/>
    <x v="32"/>
    <x v="381"/>
    <n v="787.49999999999977"/>
    <n v="0.35"/>
  </r>
  <r>
    <x v="0"/>
    <n v="1185732"/>
    <x v="213"/>
    <x v="4"/>
    <x v="29"/>
    <s v="Charlotte"/>
    <x v="5"/>
    <n v="0.54999999999999993"/>
    <x v="21"/>
    <x v="404"/>
    <n v="1512.4999999999998"/>
    <n v="0.5"/>
  </r>
  <r>
    <x v="0"/>
    <n v="1185732"/>
    <x v="121"/>
    <x v="4"/>
    <x v="29"/>
    <s v="Charlotte"/>
    <x v="0"/>
    <n v="0.49999999999999994"/>
    <x v="9"/>
    <x v="607"/>
    <n v="1600"/>
    <n v="0.4"/>
  </r>
  <r>
    <x v="0"/>
    <n v="1185732"/>
    <x v="121"/>
    <x v="4"/>
    <x v="29"/>
    <s v="Charlotte"/>
    <x v="1"/>
    <n v="0.45"/>
    <x v="21"/>
    <x v="111"/>
    <n v="866.25"/>
    <n v="0.35"/>
  </r>
  <r>
    <x v="0"/>
    <n v="1185732"/>
    <x v="121"/>
    <x v="4"/>
    <x v="29"/>
    <s v="Charlotte"/>
    <x v="2"/>
    <n v="0.5"/>
    <x v="28"/>
    <x v="48"/>
    <n v="1050"/>
    <n v="0.4"/>
  </r>
  <r>
    <x v="0"/>
    <n v="1185732"/>
    <x v="121"/>
    <x v="4"/>
    <x v="29"/>
    <s v="Charlotte"/>
    <x v="3"/>
    <n v="0.5"/>
    <x v="24"/>
    <x v="54"/>
    <n v="1000"/>
    <n v="0.4"/>
  </r>
  <r>
    <x v="0"/>
    <n v="1185732"/>
    <x v="121"/>
    <x v="4"/>
    <x v="29"/>
    <s v="Charlotte"/>
    <x v="4"/>
    <n v="0.65"/>
    <x v="24"/>
    <x v="82"/>
    <n v="1137.5"/>
    <n v="0.35"/>
  </r>
  <r>
    <x v="0"/>
    <n v="1185732"/>
    <x v="121"/>
    <x v="4"/>
    <x v="29"/>
    <s v="Charlotte"/>
    <x v="5"/>
    <n v="0.70000000000000007"/>
    <x v="22"/>
    <x v="176"/>
    <n v="2362.5"/>
    <n v="0.5"/>
  </r>
  <r>
    <x v="0"/>
    <n v="1185732"/>
    <x v="140"/>
    <x v="4"/>
    <x v="29"/>
    <s v="Charlotte"/>
    <x v="0"/>
    <n v="0.65"/>
    <x v="3"/>
    <x v="38"/>
    <n v="2340"/>
    <n v="0.4"/>
  </r>
  <r>
    <x v="0"/>
    <n v="1185732"/>
    <x v="140"/>
    <x v="4"/>
    <x v="29"/>
    <s v="Charlotte"/>
    <x v="1"/>
    <n v="0.60000000000000009"/>
    <x v="26"/>
    <x v="608"/>
    <n v="1365"/>
    <n v="0.35"/>
  </r>
  <r>
    <x v="0"/>
    <n v="1185732"/>
    <x v="140"/>
    <x v="4"/>
    <x v="29"/>
    <s v="Charlotte"/>
    <x v="2"/>
    <n v="0.55000000000000004"/>
    <x v="31"/>
    <x v="76"/>
    <n v="1265.0000000000002"/>
    <n v="0.4"/>
  </r>
  <r>
    <x v="0"/>
    <n v="1185732"/>
    <x v="140"/>
    <x v="4"/>
    <x v="29"/>
    <s v="Charlotte"/>
    <x v="3"/>
    <n v="0.55000000000000004"/>
    <x v="28"/>
    <x v="170"/>
    <n v="1155.0000000000002"/>
    <n v="0.4"/>
  </r>
  <r>
    <x v="0"/>
    <n v="1185732"/>
    <x v="140"/>
    <x v="4"/>
    <x v="29"/>
    <s v="Charlotte"/>
    <x v="4"/>
    <n v="0.65"/>
    <x v="21"/>
    <x v="88"/>
    <n v="1251.25"/>
    <n v="0.35"/>
  </r>
  <r>
    <x v="0"/>
    <n v="1185732"/>
    <x v="140"/>
    <x v="4"/>
    <x v="29"/>
    <s v="Charlotte"/>
    <x v="5"/>
    <n v="0.70000000000000007"/>
    <x v="27"/>
    <x v="246"/>
    <n v="2537.5000000000005"/>
    <n v="0.5"/>
  </r>
  <r>
    <x v="0"/>
    <n v="1185732"/>
    <x v="141"/>
    <x v="4"/>
    <x v="29"/>
    <s v="Charlotte"/>
    <x v="0"/>
    <n v="0.65"/>
    <x v="10"/>
    <x v="31"/>
    <n v="2275"/>
    <n v="0.4"/>
  </r>
  <r>
    <x v="0"/>
    <n v="1185732"/>
    <x v="141"/>
    <x v="4"/>
    <x v="29"/>
    <s v="Charlotte"/>
    <x v="1"/>
    <n v="0.60000000000000009"/>
    <x v="26"/>
    <x v="608"/>
    <n v="1365"/>
    <n v="0.35"/>
  </r>
  <r>
    <x v="0"/>
    <n v="1185732"/>
    <x v="141"/>
    <x v="4"/>
    <x v="29"/>
    <s v="Charlotte"/>
    <x v="2"/>
    <n v="0.55000000000000004"/>
    <x v="31"/>
    <x v="76"/>
    <n v="1265.0000000000002"/>
    <n v="0.4"/>
  </r>
  <r>
    <x v="0"/>
    <n v="1185732"/>
    <x v="141"/>
    <x v="4"/>
    <x v="29"/>
    <s v="Charlotte"/>
    <x v="3"/>
    <n v="0.45"/>
    <x v="28"/>
    <x v="45"/>
    <n v="945"/>
    <n v="0.4"/>
  </r>
  <r>
    <x v="0"/>
    <n v="1185732"/>
    <x v="141"/>
    <x v="4"/>
    <x v="29"/>
    <s v="Charlotte"/>
    <x v="4"/>
    <n v="0.55000000000000004"/>
    <x v="24"/>
    <x v="80"/>
    <n v="962.49999999999989"/>
    <n v="0.35"/>
  </r>
  <r>
    <x v="0"/>
    <n v="1185732"/>
    <x v="141"/>
    <x v="4"/>
    <x v="29"/>
    <s v="Charlotte"/>
    <x v="5"/>
    <n v="0.60000000000000009"/>
    <x v="22"/>
    <x v="229"/>
    <n v="2025.0000000000002"/>
    <n v="0.5"/>
  </r>
  <r>
    <x v="0"/>
    <n v="1185732"/>
    <x v="214"/>
    <x v="4"/>
    <x v="29"/>
    <s v="Charlotte"/>
    <x v="0"/>
    <n v="0.55000000000000004"/>
    <x v="29"/>
    <x v="100"/>
    <n v="1705"/>
    <n v="0.4"/>
  </r>
  <r>
    <x v="0"/>
    <n v="1185732"/>
    <x v="214"/>
    <x v="4"/>
    <x v="29"/>
    <s v="Charlotte"/>
    <x v="1"/>
    <n v="0.50000000000000011"/>
    <x v="31"/>
    <x v="460"/>
    <n v="1006.2500000000001"/>
    <n v="0.35"/>
  </r>
  <r>
    <x v="0"/>
    <n v="1185732"/>
    <x v="214"/>
    <x v="4"/>
    <x v="29"/>
    <s v="Charlotte"/>
    <x v="2"/>
    <n v="0.25000000000000006"/>
    <x v="34"/>
    <x v="535"/>
    <n v="475.00000000000011"/>
    <n v="0.4"/>
  </r>
  <r>
    <x v="0"/>
    <n v="1185732"/>
    <x v="214"/>
    <x v="4"/>
    <x v="29"/>
    <s v="Charlotte"/>
    <x v="3"/>
    <n v="0.25000000000000006"/>
    <x v="32"/>
    <x v="133"/>
    <n v="450.00000000000011"/>
    <n v="0.4"/>
  </r>
  <r>
    <x v="0"/>
    <n v="1185732"/>
    <x v="214"/>
    <x v="4"/>
    <x v="29"/>
    <s v="Charlotte"/>
    <x v="4"/>
    <n v="0.35000000000000003"/>
    <x v="32"/>
    <x v="160"/>
    <n v="551.25"/>
    <n v="0.35"/>
  </r>
  <r>
    <x v="0"/>
    <n v="1185732"/>
    <x v="214"/>
    <x v="4"/>
    <x v="29"/>
    <s v="Charlotte"/>
    <x v="5"/>
    <n v="0.40000000000000008"/>
    <x v="21"/>
    <x v="609"/>
    <n v="1100.0000000000002"/>
    <n v="0.5"/>
  </r>
  <r>
    <x v="0"/>
    <n v="1185732"/>
    <x v="123"/>
    <x v="4"/>
    <x v="29"/>
    <s v="Charlotte"/>
    <x v="0"/>
    <n v="0.40000000000000008"/>
    <x v="27"/>
    <x v="610"/>
    <n v="1160.0000000000002"/>
    <n v="0.4"/>
  </r>
  <r>
    <x v="0"/>
    <n v="1185732"/>
    <x v="123"/>
    <x v="4"/>
    <x v="29"/>
    <s v="Charlotte"/>
    <x v="1"/>
    <n v="0.3000000000000001"/>
    <x v="21"/>
    <x v="534"/>
    <n v="577.50000000000011"/>
    <n v="0.35"/>
  </r>
  <r>
    <x v="0"/>
    <n v="1185732"/>
    <x v="123"/>
    <x v="4"/>
    <x v="29"/>
    <s v="Charlotte"/>
    <x v="2"/>
    <n v="0.3000000000000001"/>
    <x v="33"/>
    <x v="611"/>
    <n v="510.00000000000023"/>
    <n v="0.4"/>
  </r>
  <r>
    <x v="0"/>
    <n v="1185732"/>
    <x v="123"/>
    <x v="4"/>
    <x v="29"/>
    <s v="Charlotte"/>
    <x v="3"/>
    <n v="0.3000000000000001"/>
    <x v="47"/>
    <x v="513"/>
    <n v="480.00000000000023"/>
    <n v="0.4"/>
  </r>
  <r>
    <x v="0"/>
    <n v="1185732"/>
    <x v="123"/>
    <x v="4"/>
    <x v="29"/>
    <s v="Charlotte"/>
    <x v="4"/>
    <n v="0.40000000000000008"/>
    <x v="47"/>
    <x v="612"/>
    <n v="560"/>
    <n v="0.35"/>
  </r>
  <r>
    <x v="0"/>
    <n v="1185732"/>
    <x v="123"/>
    <x v="4"/>
    <x v="29"/>
    <s v="Charlotte"/>
    <x v="5"/>
    <n v="0.4"/>
    <x v="28"/>
    <x v="193"/>
    <n v="1050"/>
    <n v="0.5"/>
  </r>
  <r>
    <x v="0"/>
    <n v="1185732"/>
    <x v="143"/>
    <x v="4"/>
    <x v="29"/>
    <s v="Charlotte"/>
    <x v="0"/>
    <n v="0.35000000000000009"/>
    <x v="22"/>
    <x v="464"/>
    <n v="945.00000000000023"/>
    <n v="0.4"/>
  </r>
  <r>
    <x v="0"/>
    <n v="1185732"/>
    <x v="143"/>
    <x v="4"/>
    <x v="29"/>
    <s v="Charlotte"/>
    <x v="1"/>
    <n v="0.25000000000000011"/>
    <x v="24"/>
    <x v="613"/>
    <n v="437.50000000000011"/>
    <n v="0.35"/>
  </r>
  <r>
    <x v="0"/>
    <n v="1185732"/>
    <x v="143"/>
    <x v="4"/>
    <x v="29"/>
    <s v="Charlotte"/>
    <x v="2"/>
    <n v="0.35000000000000014"/>
    <x v="52"/>
    <x v="614"/>
    <n v="623.00000000000034"/>
    <n v="0.4"/>
  </r>
  <r>
    <x v="0"/>
    <n v="1185732"/>
    <x v="143"/>
    <x v="4"/>
    <x v="29"/>
    <s v="Charlotte"/>
    <x v="3"/>
    <n v="0.65000000000000024"/>
    <x v="24"/>
    <x v="615"/>
    <n v="1300.0000000000007"/>
    <n v="0.4"/>
  </r>
  <r>
    <x v="0"/>
    <n v="1185732"/>
    <x v="143"/>
    <x v="4"/>
    <x v="29"/>
    <s v="Charlotte"/>
    <x v="4"/>
    <n v="0.80000000000000016"/>
    <x v="34"/>
    <x v="485"/>
    <n v="1330.0000000000002"/>
    <n v="0.35"/>
  </r>
  <r>
    <x v="0"/>
    <n v="1185732"/>
    <x v="143"/>
    <x v="4"/>
    <x v="29"/>
    <s v="Charlotte"/>
    <x v="5"/>
    <n v="0.8"/>
    <x v="31"/>
    <x v="616"/>
    <n v="2300"/>
    <n v="0.5"/>
  </r>
  <r>
    <x v="0"/>
    <n v="1185732"/>
    <x v="144"/>
    <x v="4"/>
    <x v="29"/>
    <s v="Charlotte"/>
    <x v="0"/>
    <n v="0.75000000000000011"/>
    <x v="6"/>
    <x v="617"/>
    <n v="2475.0000000000005"/>
    <n v="0.4"/>
  </r>
  <r>
    <x v="0"/>
    <n v="1185732"/>
    <x v="144"/>
    <x v="4"/>
    <x v="29"/>
    <s v="Charlotte"/>
    <x v="1"/>
    <n v="0.65000000000000013"/>
    <x v="23"/>
    <x v="280"/>
    <n v="1421.8750000000002"/>
    <n v="0.35"/>
  </r>
  <r>
    <x v="0"/>
    <n v="1185732"/>
    <x v="144"/>
    <x v="4"/>
    <x v="29"/>
    <s v="Charlotte"/>
    <x v="2"/>
    <n v="0.65000000000000013"/>
    <x v="31"/>
    <x v="226"/>
    <n v="1495.0000000000005"/>
    <n v="0.4"/>
  </r>
  <r>
    <x v="0"/>
    <n v="1185732"/>
    <x v="144"/>
    <x v="4"/>
    <x v="29"/>
    <s v="Charlotte"/>
    <x v="3"/>
    <n v="0.65000000000000013"/>
    <x v="28"/>
    <x v="618"/>
    <n v="1365.0000000000005"/>
    <n v="0.4"/>
  </r>
  <r>
    <x v="0"/>
    <n v="1185732"/>
    <x v="144"/>
    <x v="4"/>
    <x v="29"/>
    <s v="Charlotte"/>
    <x v="4"/>
    <n v="0.75000000000000011"/>
    <x v="28"/>
    <x v="567"/>
    <n v="1378.125"/>
    <n v="0.35"/>
  </r>
  <r>
    <x v="0"/>
    <n v="1185732"/>
    <x v="144"/>
    <x v="4"/>
    <x v="29"/>
    <s v="Charlotte"/>
    <x v="5"/>
    <n v="0.8"/>
    <x v="23"/>
    <x v="1"/>
    <n v="2500"/>
    <n v="0.5"/>
  </r>
  <r>
    <x v="0"/>
    <n v="1185732"/>
    <x v="215"/>
    <x v="3"/>
    <x v="30"/>
    <s v="Columbus"/>
    <x v="0"/>
    <n v="0.4"/>
    <x v="24"/>
    <x v="47"/>
    <n v="800"/>
    <n v="0.4"/>
  </r>
  <r>
    <x v="0"/>
    <n v="1185732"/>
    <x v="215"/>
    <x v="3"/>
    <x v="30"/>
    <s v="Columbus"/>
    <x v="1"/>
    <n v="0.4"/>
    <x v="49"/>
    <x v="147"/>
    <n v="420"/>
    <n v="0.35"/>
  </r>
  <r>
    <x v="0"/>
    <n v="1185732"/>
    <x v="215"/>
    <x v="3"/>
    <x v="30"/>
    <s v="Columbus"/>
    <x v="2"/>
    <n v="0.30000000000000004"/>
    <x v="49"/>
    <x v="395"/>
    <n v="360.00000000000006"/>
    <n v="0.4"/>
  </r>
  <r>
    <x v="0"/>
    <n v="1185732"/>
    <x v="215"/>
    <x v="3"/>
    <x v="30"/>
    <s v="Columbus"/>
    <x v="3"/>
    <n v="0.35000000000000003"/>
    <x v="43"/>
    <x v="311"/>
    <n v="210"/>
    <n v="0.4"/>
  </r>
  <r>
    <x v="0"/>
    <n v="1185732"/>
    <x v="215"/>
    <x v="3"/>
    <x v="30"/>
    <s v="Columbus"/>
    <x v="4"/>
    <n v="0.49999999999999994"/>
    <x v="41"/>
    <x v="619"/>
    <n v="349.99999999999994"/>
    <n v="0.35"/>
  </r>
  <r>
    <x v="0"/>
    <n v="1185732"/>
    <x v="215"/>
    <x v="3"/>
    <x v="30"/>
    <s v="Columbus"/>
    <x v="5"/>
    <n v="0.4"/>
    <x v="49"/>
    <x v="147"/>
    <n v="480"/>
    <n v="0.4"/>
  </r>
  <r>
    <x v="0"/>
    <n v="1185732"/>
    <x v="216"/>
    <x v="3"/>
    <x v="30"/>
    <s v="Columbus"/>
    <x v="0"/>
    <n v="0.4"/>
    <x v="21"/>
    <x v="42"/>
    <n v="880"/>
    <n v="0.4"/>
  </r>
  <r>
    <x v="0"/>
    <n v="1185732"/>
    <x v="216"/>
    <x v="3"/>
    <x v="30"/>
    <s v="Columbus"/>
    <x v="1"/>
    <n v="0.4"/>
    <x v="41"/>
    <x v="134"/>
    <n v="280"/>
    <n v="0.35"/>
  </r>
  <r>
    <x v="0"/>
    <n v="1185732"/>
    <x v="216"/>
    <x v="3"/>
    <x v="30"/>
    <s v="Columbus"/>
    <x v="2"/>
    <n v="0.30000000000000004"/>
    <x v="44"/>
    <x v="398"/>
    <n v="300.00000000000006"/>
    <n v="0.4"/>
  </r>
  <r>
    <x v="0"/>
    <n v="1185732"/>
    <x v="216"/>
    <x v="3"/>
    <x v="30"/>
    <s v="Columbus"/>
    <x v="3"/>
    <n v="0.35000000000000003"/>
    <x v="36"/>
    <x v="620"/>
    <n v="175.00000000000003"/>
    <n v="0.4"/>
  </r>
  <r>
    <x v="0"/>
    <n v="1185732"/>
    <x v="216"/>
    <x v="3"/>
    <x v="30"/>
    <s v="Columbus"/>
    <x v="4"/>
    <n v="0.49999999999999994"/>
    <x v="41"/>
    <x v="619"/>
    <n v="349.99999999999994"/>
    <n v="0.35"/>
  </r>
  <r>
    <x v="0"/>
    <n v="1185732"/>
    <x v="216"/>
    <x v="3"/>
    <x v="30"/>
    <s v="Columbus"/>
    <x v="5"/>
    <n v="0.4"/>
    <x v="49"/>
    <x v="147"/>
    <n v="480"/>
    <n v="0.4"/>
  </r>
  <r>
    <x v="0"/>
    <n v="1185732"/>
    <x v="217"/>
    <x v="3"/>
    <x v="30"/>
    <s v="Columbus"/>
    <x v="0"/>
    <n v="0.45"/>
    <x v="65"/>
    <x v="621"/>
    <n v="936"/>
    <n v="0.4"/>
  </r>
  <r>
    <x v="0"/>
    <n v="1185732"/>
    <x v="217"/>
    <x v="3"/>
    <x v="30"/>
    <s v="Columbus"/>
    <x v="1"/>
    <n v="0.45"/>
    <x v="38"/>
    <x v="177"/>
    <n v="354.375"/>
    <n v="0.35"/>
  </r>
  <r>
    <x v="0"/>
    <n v="1185732"/>
    <x v="217"/>
    <x v="3"/>
    <x v="30"/>
    <s v="Columbus"/>
    <x v="2"/>
    <n v="0.35000000000000003"/>
    <x v="44"/>
    <x v="622"/>
    <n v="350.00000000000006"/>
    <n v="0.4"/>
  </r>
  <r>
    <x v="0"/>
    <n v="1185732"/>
    <x v="217"/>
    <x v="3"/>
    <x v="30"/>
    <s v="Columbus"/>
    <x v="3"/>
    <n v="0.4"/>
    <x v="39"/>
    <x v="122"/>
    <n v="160"/>
    <n v="0.4"/>
  </r>
  <r>
    <x v="0"/>
    <n v="1185732"/>
    <x v="217"/>
    <x v="3"/>
    <x v="30"/>
    <s v="Columbus"/>
    <x v="4"/>
    <n v="0.54999999999999993"/>
    <x v="43"/>
    <x v="370"/>
    <n v="288.74999999999994"/>
    <n v="0.35"/>
  </r>
  <r>
    <x v="0"/>
    <n v="1185732"/>
    <x v="217"/>
    <x v="3"/>
    <x v="30"/>
    <s v="Columbus"/>
    <x v="5"/>
    <n v="0.45"/>
    <x v="44"/>
    <x v="127"/>
    <n v="450"/>
    <n v="0.4"/>
  </r>
  <r>
    <x v="0"/>
    <n v="1185732"/>
    <x v="218"/>
    <x v="3"/>
    <x v="30"/>
    <s v="Columbus"/>
    <x v="0"/>
    <n v="0.45"/>
    <x v="34"/>
    <x v="115"/>
    <n v="855"/>
    <n v="0.4"/>
  </r>
  <r>
    <x v="0"/>
    <n v="1185732"/>
    <x v="218"/>
    <x v="3"/>
    <x v="30"/>
    <s v="Columbus"/>
    <x v="1"/>
    <n v="0.45"/>
    <x v="37"/>
    <x v="120"/>
    <n v="275.625"/>
    <n v="0.35"/>
  </r>
  <r>
    <x v="0"/>
    <n v="1185732"/>
    <x v="218"/>
    <x v="3"/>
    <x v="30"/>
    <s v="Columbus"/>
    <x v="2"/>
    <n v="0.4"/>
    <x v="37"/>
    <x v="135"/>
    <n v="280"/>
    <n v="0.4"/>
  </r>
  <r>
    <x v="0"/>
    <n v="1185732"/>
    <x v="218"/>
    <x v="3"/>
    <x v="30"/>
    <s v="Columbus"/>
    <x v="3"/>
    <n v="0.45"/>
    <x v="39"/>
    <x v="185"/>
    <n v="180"/>
    <n v="0.4"/>
  </r>
  <r>
    <x v="0"/>
    <n v="1185732"/>
    <x v="218"/>
    <x v="3"/>
    <x v="30"/>
    <s v="Columbus"/>
    <x v="4"/>
    <n v="0.5"/>
    <x v="36"/>
    <x v="143"/>
    <n v="218.75"/>
    <n v="0.35"/>
  </r>
  <r>
    <x v="0"/>
    <n v="1185732"/>
    <x v="218"/>
    <x v="3"/>
    <x v="30"/>
    <s v="Columbus"/>
    <x v="5"/>
    <n v="0.4"/>
    <x v="44"/>
    <x v="123"/>
    <n v="400"/>
    <n v="0.4"/>
  </r>
  <r>
    <x v="0"/>
    <n v="1185732"/>
    <x v="219"/>
    <x v="3"/>
    <x v="30"/>
    <s v="Columbus"/>
    <x v="0"/>
    <n v="0.5"/>
    <x v="65"/>
    <x v="51"/>
    <n v="1040"/>
    <n v="0.4"/>
  </r>
  <r>
    <x v="0"/>
    <n v="1185732"/>
    <x v="219"/>
    <x v="3"/>
    <x v="30"/>
    <s v="Columbus"/>
    <x v="1"/>
    <n v="0.45000000000000007"/>
    <x v="38"/>
    <x v="471"/>
    <n v="354.375"/>
    <n v="0.35"/>
  </r>
  <r>
    <x v="0"/>
    <n v="1185732"/>
    <x v="219"/>
    <x v="3"/>
    <x v="30"/>
    <s v="Columbus"/>
    <x v="2"/>
    <n v="0.4"/>
    <x v="41"/>
    <x v="134"/>
    <n v="320"/>
    <n v="0.4"/>
  </r>
  <r>
    <x v="0"/>
    <n v="1185732"/>
    <x v="219"/>
    <x v="3"/>
    <x v="30"/>
    <s v="Columbus"/>
    <x v="3"/>
    <n v="0.4"/>
    <x v="36"/>
    <x v="118"/>
    <n v="200"/>
    <n v="0.4"/>
  </r>
  <r>
    <x v="0"/>
    <n v="1185732"/>
    <x v="219"/>
    <x v="3"/>
    <x v="30"/>
    <s v="Columbus"/>
    <x v="4"/>
    <n v="0.5"/>
    <x v="43"/>
    <x v="126"/>
    <n v="262.5"/>
    <n v="0.35"/>
  </r>
  <r>
    <x v="0"/>
    <n v="1185732"/>
    <x v="219"/>
    <x v="3"/>
    <x v="30"/>
    <s v="Columbus"/>
    <x v="5"/>
    <n v="0.55000000000000004"/>
    <x v="35"/>
    <x v="408"/>
    <n v="605.00000000000011"/>
    <n v="0.4"/>
  </r>
  <r>
    <x v="0"/>
    <n v="1185732"/>
    <x v="220"/>
    <x v="3"/>
    <x v="30"/>
    <s v="Columbus"/>
    <x v="0"/>
    <n v="0.4"/>
    <x v="28"/>
    <x v="193"/>
    <n v="840"/>
    <n v="0.4"/>
  </r>
  <r>
    <x v="0"/>
    <n v="1185732"/>
    <x v="220"/>
    <x v="3"/>
    <x v="30"/>
    <s v="Columbus"/>
    <x v="1"/>
    <n v="0.35000000000000009"/>
    <x v="35"/>
    <x v="623"/>
    <n v="336.87500000000006"/>
    <n v="0.35"/>
  </r>
  <r>
    <x v="0"/>
    <n v="1185732"/>
    <x v="220"/>
    <x v="3"/>
    <x v="30"/>
    <s v="Columbus"/>
    <x v="2"/>
    <n v="0.30000000000000004"/>
    <x v="38"/>
    <x v="318"/>
    <n v="270.00000000000006"/>
    <n v="0.4"/>
  </r>
  <r>
    <x v="0"/>
    <n v="1185732"/>
    <x v="220"/>
    <x v="3"/>
    <x v="30"/>
    <s v="Columbus"/>
    <x v="3"/>
    <n v="0.30000000000000004"/>
    <x v="41"/>
    <x v="399"/>
    <n v="240.00000000000006"/>
    <n v="0.4"/>
  </r>
  <r>
    <x v="0"/>
    <n v="1185732"/>
    <x v="220"/>
    <x v="3"/>
    <x v="30"/>
    <s v="Columbus"/>
    <x v="4"/>
    <n v="0.5"/>
    <x v="41"/>
    <x v="123"/>
    <n v="350"/>
    <n v="0.35"/>
  </r>
  <r>
    <x v="0"/>
    <n v="1185732"/>
    <x v="220"/>
    <x v="3"/>
    <x v="30"/>
    <s v="Columbus"/>
    <x v="5"/>
    <n v="0.55000000000000004"/>
    <x v="48"/>
    <x v="138"/>
    <n v="825"/>
    <n v="0.4"/>
  </r>
  <r>
    <x v="0"/>
    <n v="1185732"/>
    <x v="221"/>
    <x v="3"/>
    <x v="30"/>
    <s v="Columbus"/>
    <x v="0"/>
    <n v="0.5"/>
    <x v="25"/>
    <x v="61"/>
    <n v="1200"/>
    <n v="0.4"/>
  </r>
  <r>
    <x v="0"/>
    <n v="1185732"/>
    <x v="221"/>
    <x v="3"/>
    <x v="30"/>
    <s v="Columbus"/>
    <x v="1"/>
    <n v="0.45000000000000007"/>
    <x v="45"/>
    <x v="160"/>
    <n v="551.25"/>
    <n v="0.35"/>
  </r>
  <r>
    <x v="0"/>
    <n v="1185732"/>
    <x v="221"/>
    <x v="3"/>
    <x v="30"/>
    <s v="Columbus"/>
    <x v="2"/>
    <n v="0.4"/>
    <x v="35"/>
    <x v="130"/>
    <n v="440"/>
    <n v="0.4"/>
  </r>
  <r>
    <x v="0"/>
    <n v="1185732"/>
    <x v="221"/>
    <x v="3"/>
    <x v="30"/>
    <s v="Columbus"/>
    <x v="3"/>
    <n v="0.4"/>
    <x v="38"/>
    <x v="124"/>
    <n v="360"/>
    <n v="0.4"/>
  </r>
  <r>
    <x v="0"/>
    <n v="1185732"/>
    <x v="221"/>
    <x v="3"/>
    <x v="30"/>
    <s v="Columbus"/>
    <x v="4"/>
    <n v="0.5"/>
    <x v="44"/>
    <x v="142"/>
    <n v="437.5"/>
    <n v="0.35"/>
  </r>
  <r>
    <x v="0"/>
    <n v="1185732"/>
    <x v="221"/>
    <x v="3"/>
    <x v="30"/>
    <s v="Columbus"/>
    <x v="5"/>
    <n v="0.55000000000000004"/>
    <x v="33"/>
    <x v="256"/>
    <n v="935"/>
    <n v="0.4"/>
  </r>
  <r>
    <x v="0"/>
    <n v="1185732"/>
    <x v="222"/>
    <x v="3"/>
    <x v="30"/>
    <s v="Columbus"/>
    <x v="0"/>
    <n v="0.5"/>
    <x v="31"/>
    <x v="79"/>
    <n v="1150"/>
    <n v="0.4"/>
  </r>
  <r>
    <x v="0"/>
    <n v="1185732"/>
    <x v="222"/>
    <x v="3"/>
    <x v="30"/>
    <s v="Columbus"/>
    <x v="1"/>
    <n v="0.45000000000000007"/>
    <x v="45"/>
    <x v="160"/>
    <n v="551.25"/>
    <n v="0.35"/>
  </r>
  <r>
    <x v="0"/>
    <n v="1185732"/>
    <x v="222"/>
    <x v="3"/>
    <x v="30"/>
    <s v="Columbus"/>
    <x v="2"/>
    <n v="0.4"/>
    <x v="35"/>
    <x v="130"/>
    <n v="440"/>
    <n v="0.4"/>
  </r>
  <r>
    <x v="0"/>
    <n v="1185732"/>
    <x v="222"/>
    <x v="3"/>
    <x v="30"/>
    <s v="Columbus"/>
    <x v="3"/>
    <n v="0.4"/>
    <x v="44"/>
    <x v="123"/>
    <n v="400"/>
    <n v="0.4"/>
  </r>
  <r>
    <x v="0"/>
    <n v="1185732"/>
    <x v="222"/>
    <x v="3"/>
    <x v="30"/>
    <s v="Columbus"/>
    <x v="4"/>
    <n v="0.5"/>
    <x v="38"/>
    <x v="127"/>
    <n v="393.75"/>
    <n v="0.35"/>
  </r>
  <r>
    <x v="0"/>
    <n v="1185732"/>
    <x v="222"/>
    <x v="3"/>
    <x v="30"/>
    <s v="Columbus"/>
    <x v="5"/>
    <n v="0.55000000000000004"/>
    <x v="47"/>
    <x v="42"/>
    <n v="880"/>
    <n v="0.4"/>
  </r>
  <r>
    <x v="0"/>
    <n v="1185732"/>
    <x v="223"/>
    <x v="3"/>
    <x v="30"/>
    <s v="Columbus"/>
    <x v="0"/>
    <n v="0.5"/>
    <x v="28"/>
    <x v="48"/>
    <n v="1050"/>
    <n v="0.4"/>
  </r>
  <r>
    <x v="0"/>
    <n v="1185732"/>
    <x v="223"/>
    <x v="3"/>
    <x v="30"/>
    <s v="Columbus"/>
    <x v="1"/>
    <n v="0.45000000000000007"/>
    <x v="46"/>
    <x v="137"/>
    <n v="511.87500000000006"/>
    <n v="0.35"/>
  </r>
  <r>
    <x v="0"/>
    <n v="1185732"/>
    <x v="223"/>
    <x v="3"/>
    <x v="30"/>
    <s v="Columbus"/>
    <x v="2"/>
    <n v="0.35000000000000003"/>
    <x v="38"/>
    <x v="121"/>
    <n v="315.00000000000006"/>
    <n v="0.4"/>
  </r>
  <r>
    <x v="0"/>
    <n v="1185732"/>
    <x v="223"/>
    <x v="3"/>
    <x v="30"/>
    <s v="Columbus"/>
    <x v="3"/>
    <n v="0.35000000000000003"/>
    <x v="41"/>
    <x v="320"/>
    <n v="280.00000000000006"/>
    <n v="0.4"/>
  </r>
  <r>
    <x v="0"/>
    <n v="1185732"/>
    <x v="223"/>
    <x v="3"/>
    <x v="30"/>
    <s v="Columbus"/>
    <x v="4"/>
    <n v="0.45"/>
    <x v="41"/>
    <x v="124"/>
    <n v="315"/>
    <n v="0.35"/>
  </r>
  <r>
    <x v="0"/>
    <n v="1185732"/>
    <x v="223"/>
    <x v="3"/>
    <x v="30"/>
    <s v="Columbus"/>
    <x v="5"/>
    <n v="0.5"/>
    <x v="35"/>
    <x v="140"/>
    <n v="550"/>
    <n v="0.4"/>
  </r>
  <r>
    <x v="0"/>
    <n v="1185732"/>
    <x v="224"/>
    <x v="3"/>
    <x v="30"/>
    <s v="Columbus"/>
    <x v="0"/>
    <n v="0.54999999999999993"/>
    <x v="32"/>
    <x v="357"/>
    <n v="989.99999999999989"/>
    <n v="0.4"/>
  </r>
  <r>
    <x v="0"/>
    <n v="1185732"/>
    <x v="224"/>
    <x v="3"/>
    <x v="30"/>
    <s v="Columbus"/>
    <x v="1"/>
    <n v="0.45"/>
    <x v="35"/>
    <x v="116"/>
    <n v="433.125"/>
    <n v="0.35"/>
  </r>
  <r>
    <x v="0"/>
    <n v="1185732"/>
    <x v="224"/>
    <x v="3"/>
    <x v="30"/>
    <s v="Columbus"/>
    <x v="2"/>
    <n v="0.45"/>
    <x v="37"/>
    <x v="120"/>
    <n v="315"/>
    <n v="0.4"/>
  </r>
  <r>
    <x v="0"/>
    <n v="1185732"/>
    <x v="224"/>
    <x v="3"/>
    <x v="30"/>
    <s v="Columbus"/>
    <x v="3"/>
    <n v="0.45"/>
    <x v="43"/>
    <x v="321"/>
    <n v="270"/>
    <n v="0.4"/>
  </r>
  <r>
    <x v="0"/>
    <n v="1185732"/>
    <x v="224"/>
    <x v="3"/>
    <x v="30"/>
    <s v="Columbus"/>
    <x v="4"/>
    <n v="0.54999999999999993"/>
    <x v="43"/>
    <x v="370"/>
    <n v="288.74999999999994"/>
    <n v="0.35"/>
  </r>
  <r>
    <x v="0"/>
    <n v="1185732"/>
    <x v="224"/>
    <x v="3"/>
    <x v="30"/>
    <s v="Columbus"/>
    <x v="5"/>
    <n v="0.54999999999999993"/>
    <x v="35"/>
    <x v="409"/>
    <n v="604.99999999999989"/>
    <n v="0.4"/>
  </r>
  <r>
    <x v="0"/>
    <n v="1185732"/>
    <x v="225"/>
    <x v="3"/>
    <x v="30"/>
    <s v="Columbus"/>
    <x v="0"/>
    <n v="0.5"/>
    <x v="33"/>
    <x v="43"/>
    <n v="850"/>
    <n v="0.4"/>
  </r>
  <r>
    <x v="0"/>
    <n v="1185732"/>
    <x v="225"/>
    <x v="3"/>
    <x v="30"/>
    <s v="Columbus"/>
    <x v="1"/>
    <n v="0.4"/>
    <x v="35"/>
    <x v="130"/>
    <n v="385"/>
    <n v="0.35"/>
  </r>
  <r>
    <x v="0"/>
    <n v="1185732"/>
    <x v="225"/>
    <x v="3"/>
    <x v="30"/>
    <s v="Columbus"/>
    <x v="2"/>
    <n v="0.45"/>
    <x v="77"/>
    <x v="624"/>
    <n v="396"/>
    <n v="0.4"/>
  </r>
  <r>
    <x v="0"/>
    <n v="1185732"/>
    <x v="225"/>
    <x v="3"/>
    <x v="30"/>
    <s v="Columbus"/>
    <x v="3"/>
    <n v="0.55000000000000004"/>
    <x v="41"/>
    <x v="130"/>
    <n v="440"/>
    <n v="0.4"/>
  </r>
  <r>
    <x v="0"/>
    <n v="1185732"/>
    <x v="225"/>
    <x v="3"/>
    <x v="30"/>
    <s v="Columbus"/>
    <x v="4"/>
    <n v="0.65"/>
    <x v="37"/>
    <x v="165"/>
    <n v="398.125"/>
    <n v="0.35"/>
  </r>
  <r>
    <x v="0"/>
    <n v="1185732"/>
    <x v="225"/>
    <x v="3"/>
    <x v="30"/>
    <s v="Columbus"/>
    <x v="5"/>
    <n v="0.7"/>
    <x v="35"/>
    <x v="237"/>
    <n v="770"/>
    <n v="0.4"/>
  </r>
  <r>
    <x v="0"/>
    <n v="1185732"/>
    <x v="226"/>
    <x v="3"/>
    <x v="30"/>
    <s v="Columbus"/>
    <x v="0"/>
    <n v="0.65"/>
    <x v="28"/>
    <x v="85"/>
    <n v="1365"/>
    <n v="0.4"/>
  </r>
  <r>
    <x v="0"/>
    <n v="1185732"/>
    <x v="226"/>
    <x v="3"/>
    <x v="30"/>
    <s v="Columbus"/>
    <x v="1"/>
    <n v="0.55000000000000004"/>
    <x v="46"/>
    <x v="255"/>
    <n v="625.625"/>
    <n v="0.35"/>
  </r>
  <r>
    <x v="0"/>
    <n v="1185732"/>
    <x v="226"/>
    <x v="3"/>
    <x v="30"/>
    <s v="Columbus"/>
    <x v="2"/>
    <n v="0.55000000000000004"/>
    <x v="35"/>
    <x v="408"/>
    <n v="605.00000000000011"/>
    <n v="0.4"/>
  </r>
  <r>
    <x v="0"/>
    <n v="1185732"/>
    <x v="226"/>
    <x v="3"/>
    <x v="30"/>
    <s v="Columbus"/>
    <x v="3"/>
    <n v="0.5"/>
    <x v="38"/>
    <x v="127"/>
    <n v="450"/>
    <n v="0.4"/>
  </r>
  <r>
    <x v="0"/>
    <n v="1185732"/>
    <x v="226"/>
    <x v="3"/>
    <x v="30"/>
    <s v="Columbus"/>
    <x v="4"/>
    <n v="0.6"/>
    <x v="38"/>
    <x v="198"/>
    <n v="472.49999999999994"/>
    <n v="0.35"/>
  </r>
  <r>
    <x v="0"/>
    <n v="1185732"/>
    <x v="226"/>
    <x v="3"/>
    <x v="30"/>
    <s v="Columbus"/>
    <x v="5"/>
    <n v="0.64999999999999991"/>
    <x v="46"/>
    <x v="262"/>
    <n v="844.99999999999989"/>
    <n v="0.4"/>
  </r>
  <r>
    <x v="0"/>
    <n v="1185732"/>
    <x v="24"/>
    <x v="4"/>
    <x v="31"/>
    <s v="Louisville"/>
    <x v="0"/>
    <n v="0.30000000000000004"/>
    <x v="27"/>
    <x v="553"/>
    <n v="870.00000000000023"/>
    <n v="0.4"/>
  </r>
  <r>
    <x v="0"/>
    <n v="1185732"/>
    <x v="24"/>
    <x v="4"/>
    <x v="31"/>
    <s v="Louisville"/>
    <x v="1"/>
    <n v="0.30000000000000004"/>
    <x v="28"/>
    <x v="160"/>
    <n v="551.25"/>
    <n v="0.35"/>
  </r>
  <r>
    <x v="0"/>
    <n v="1185732"/>
    <x v="24"/>
    <x v="4"/>
    <x v="31"/>
    <s v="Louisville"/>
    <x v="2"/>
    <n v="0.20000000000000007"/>
    <x v="28"/>
    <x v="509"/>
    <n v="420.00000000000023"/>
    <n v="0.4"/>
  </r>
  <r>
    <x v="0"/>
    <n v="1185732"/>
    <x v="24"/>
    <x v="4"/>
    <x v="31"/>
    <s v="Louisville"/>
    <x v="3"/>
    <n v="0.25"/>
    <x v="48"/>
    <x v="523"/>
    <n v="375"/>
    <n v="0.4"/>
  </r>
  <r>
    <x v="0"/>
    <n v="1185732"/>
    <x v="24"/>
    <x v="4"/>
    <x v="31"/>
    <s v="Louisville"/>
    <x v="4"/>
    <n v="0.4"/>
    <x v="33"/>
    <x v="234"/>
    <n v="595"/>
    <n v="0.35"/>
  </r>
  <r>
    <x v="0"/>
    <n v="1185732"/>
    <x v="24"/>
    <x v="4"/>
    <x v="31"/>
    <s v="Louisville"/>
    <x v="5"/>
    <n v="0.30000000000000004"/>
    <x v="28"/>
    <x v="160"/>
    <n v="787.50000000000011"/>
    <n v="0.5"/>
  </r>
  <r>
    <x v="0"/>
    <n v="1185732"/>
    <x v="167"/>
    <x v="4"/>
    <x v="31"/>
    <s v="Louisville"/>
    <x v="0"/>
    <n v="0.30000000000000004"/>
    <x v="29"/>
    <x v="168"/>
    <n v="930.00000000000023"/>
    <n v="0.4"/>
  </r>
  <r>
    <x v="0"/>
    <n v="1185732"/>
    <x v="167"/>
    <x v="4"/>
    <x v="31"/>
    <s v="Louisville"/>
    <x v="1"/>
    <n v="0.30000000000000004"/>
    <x v="33"/>
    <x v="164"/>
    <n v="446.25000000000006"/>
    <n v="0.35"/>
  </r>
  <r>
    <x v="0"/>
    <n v="1185732"/>
    <x v="167"/>
    <x v="4"/>
    <x v="31"/>
    <s v="Louisville"/>
    <x v="2"/>
    <n v="0.20000000000000007"/>
    <x v="34"/>
    <x v="625"/>
    <n v="380.00000000000017"/>
    <n v="0.4"/>
  </r>
  <r>
    <x v="0"/>
    <n v="1185732"/>
    <x v="167"/>
    <x v="4"/>
    <x v="31"/>
    <s v="Louisville"/>
    <x v="3"/>
    <n v="0.25"/>
    <x v="46"/>
    <x v="190"/>
    <n v="325"/>
    <n v="0.4"/>
  </r>
  <r>
    <x v="0"/>
    <n v="1185732"/>
    <x v="167"/>
    <x v="4"/>
    <x v="31"/>
    <s v="Louisville"/>
    <x v="4"/>
    <n v="0.4"/>
    <x v="47"/>
    <x v="173"/>
    <n v="560"/>
    <n v="0.35"/>
  </r>
  <r>
    <x v="0"/>
    <n v="1185732"/>
    <x v="167"/>
    <x v="4"/>
    <x v="31"/>
    <s v="Louisville"/>
    <x v="5"/>
    <n v="0.25"/>
    <x v="24"/>
    <x v="142"/>
    <n v="625"/>
    <n v="0.5"/>
  </r>
  <r>
    <x v="0"/>
    <n v="1185732"/>
    <x v="104"/>
    <x v="4"/>
    <x v="31"/>
    <s v="Louisville"/>
    <x v="0"/>
    <n v="0.25"/>
    <x v="78"/>
    <x v="207"/>
    <n v="720"/>
    <n v="0.4"/>
  </r>
  <r>
    <x v="0"/>
    <n v="1185732"/>
    <x v="104"/>
    <x v="4"/>
    <x v="31"/>
    <s v="Louisville"/>
    <x v="1"/>
    <n v="0.25"/>
    <x v="47"/>
    <x v="123"/>
    <n v="350"/>
    <n v="0.35"/>
  </r>
  <r>
    <x v="0"/>
    <n v="1185732"/>
    <x v="104"/>
    <x v="4"/>
    <x v="31"/>
    <s v="Louisville"/>
    <x v="2"/>
    <n v="0.15000000000000002"/>
    <x v="33"/>
    <x v="524"/>
    <n v="255.00000000000006"/>
    <n v="0.4"/>
  </r>
  <r>
    <x v="0"/>
    <n v="1185732"/>
    <x v="104"/>
    <x v="4"/>
    <x v="31"/>
    <s v="Louisville"/>
    <x v="3"/>
    <n v="0.19999999999999996"/>
    <x v="35"/>
    <x v="626"/>
    <n v="219.99999999999997"/>
    <n v="0.4"/>
  </r>
  <r>
    <x v="0"/>
    <n v="1185732"/>
    <x v="104"/>
    <x v="4"/>
    <x v="31"/>
    <s v="Louisville"/>
    <x v="4"/>
    <n v="0.35000000000000009"/>
    <x v="46"/>
    <x v="507"/>
    <n v="398.12500000000006"/>
    <n v="0.35"/>
  </r>
  <r>
    <x v="0"/>
    <n v="1185732"/>
    <x v="104"/>
    <x v="4"/>
    <x v="31"/>
    <s v="Louisville"/>
    <x v="5"/>
    <n v="0.25"/>
    <x v="33"/>
    <x v="627"/>
    <n v="531.25"/>
    <n v="0.5"/>
  </r>
  <r>
    <x v="0"/>
    <n v="1185732"/>
    <x v="105"/>
    <x v="4"/>
    <x v="31"/>
    <s v="Louisville"/>
    <x v="0"/>
    <n v="0.25"/>
    <x v="22"/>
    <x v="153"/>
    <n v="675"/>
    <n v="0.4"/>
  </r>
  <r>
    <x v="0"/>
    <n v="1185732"/>
    <x v="105"/>
    <x v="4"/>
    <x v="31"/>
    <s v="Louisville"/>
    <x v="1"/>
    <n v="0.25"/>
    <x v="48"/>
    <x v="523"/>
    <n v="328.125"/>
    <n v="0.35"/>
  </r>
  <r>
    <x v="0"/>
    <n v="1185732"/>
    <x v="105"/>
    <x v="4"/>
    <x v="31"/>
    <s v="Louisville"/>
    <x v="2"/>
    <n v="0.15000000000000002"/>
    <x v="48"/>
    <x v="469"/>
    <n v="225.00000000000006"/>
    <n v="0.4"/>
  </r>
  <r>
    <x v="0"/>
    <n v="1185732"/>
    <x v="105"/>
    <x v="4"/>
    <x v="31"/>
    <s v="Louisville"/>
    <x v="3"/>
    <n v="0.19999999999999996"/>
    <x v="49"/>
    <x v="628"/>
    <n v="239.99999999999997"/>
    <n v="0.4"/>
  </r>
  <r>
    <x v="0"/>
    <n v="1185732"/>
    <x v="105"/>
    <x v="4"/>
    <x v="31"/>
    <s v="Louisville"/>
    <x v="4"/>
    <n v="0.4"/>
    <x v="46"/>
    <x v="194"/>
    <n v="454.99999999999994"/>
    <n v="0.35"/>
  </r>
  <r>
    <x v="0"/>
    <n v="1185732"/>
    <x v="105"/>
    <x v="4"/>
    <x v="31"/>
    <s v="Louisville"/>
    <x v="5"/>
    <n v="0.30000000000000004"/>
    <x v="34"/>
    <x v="629"/>
    <n v="712.50000000000011"/>
    <n v="0.5"/>
  </r>
  <r>
    <x v="0"/>
    <n v="1185732"/>
    <x v="40"/>
    <x v="4"/>
    <x v="31"/>
    <s v="Louisville"/>
    <x v="0"/>
    <n v="0.4"/>
    <x v="57"/>
    <x v="630"/>
    <n v="1192"/>
    <n v="0.4"/>
  </r>
  <r>
    <x v="0"/>
    <n v="1185732"/>
    <x v="40"/>
    <x v="4"/>
    <x v="31"/>
    <s v="Louisville"/>
    <x v="1"/>
    <n v="0.4"/>
    <x v="32"/>
    <x v="207"/>
    <n v="630"/>
    <n v="0.35"/>
  </r>
  <r>
    <x v="0"/>
    <n v="1185732"/>
    <x v="40"/>
    <x v="4"/>
    <x v="31"/>
    <s v="Louisville"/>
    <x v="2"/>
    <n v="0.35000000000000003"/>
    <x v="33"/>
    <x v="343"/>
    <n v="595.00000000000011"/>
    <n v="0.4"/>
  </r>
  <r>
    <x v="0"/>
    <n v="1185732"/>
    <x v="40"/>
    <x v="4"/>
    <x v="31"/>
    <s v="Louisville"/>
    <x v="3"/>
    <n v="0.35000000000000003"/>
    <x v="48"/>
    <x v="342"/>
    <n v="525.00000000000011"/>
    <n v="0.4"/>
  </r>
  <r>
    <x v="0"/>
    <n v="1185732"/>
    <x v="40"/>
    <x v="4"/>
    <x v="31"/>
    <s v="Louisville"/>
    <x v="4"/>
    <n v="0.44999999999999996"/>
    <x v="47"/>
    <x v="451"/>
    <n v="629.99999999999989"/>
    <n v="0.35"/>
  </r>
  <r>
    <x v="0"/>
    <n v="1185732"/>
    <x v="40"/>
    <x v="4"/>
    <x v="31"/>
    <s v="Louisville"/>
    <x v="5"/>
    <n v="0.49999999999999994"/>
    <x v="24"/>
    <x v="631"/>
    <n v="1249.9999999999998"/>
    <n v="0.5"/>
  </r>
  <r>
    <x v="0"/>
    <n v="1185732"/>
    <x v="169"/>
    <x v="4"/>
    <x v="31"/>
    <s v="Louisville"/>
    <x v="0"/>
    <n v="0.44999999999999996"/>
    <x v="30"/>
    <x v="632"/>
    <n v="1350"/>
    <n v="0.4"/>
  </r>
  <r>
    <x v="0"/>
    <n v="1185732"/>
    <x v="169"/>
    <x v="4"/>
    <x v="31"/>
    <s v="Louisville"/>
    <x v="1"/>
    <n v="0.4"/>
    <x v="24"/>
    <x v="47"/>
    <n v="700"/>
    <n v="0.35"/>
  </r>
  <r>
    <x v="0"/>
    <n v="1185732"/>
    <x v="169"/>
    <x v="4"/>
    <x v="31"/>
    <s v="Louisville"/>
    <x v="2"/>
    <n v="0.45"/>
    <x v="34"/>
    <x v="115"/>
    <n v="855"/>
    <n v="0.4"/>
  </r>
  <r>
    <x v="0"/>
    <n v="1185732"/>
    <x v="169"/>
    <x v="4"/>
    <x v="31"/>
    <s v="Louisville"/>
    <x v="3"/>
    <n v="0.45"/>
    <x v="32"/>
    <x v="158"/>
    <n v="810"/>
    <n v="0.4"/>
  </r>
  <r>
    <x v="0"/>
    <n v="1185732"/>
    <x v="169"/>
    <x v="4"/>
    <x v="31"/>
    <s v="Louisville"/>
    <x v="4"/>
    <n v="0.6"/>
    <x v="32"/>
    <x v="52"/>
    <n v="944.99999999999989"/>
    <n v="0.35"/>
  </r>
  <r>
    <x v="0"/>
    <n v="1185732"/>
    <x v="169"/>
    <x v="4"/>
    <x v="31"/>
    <s v="Louisville"/>
    <x v="5"/>
    <n v="0.65"/>
    <x v="23"/>
    <x v="113"/>
    <n v="2031.25"/>
    <n v="0.5"/>
  </r>
  <r>
    <x v="0"/>
    <n v="1185732"/>
    <x v="108"/>
    <x v="4"/>
    <x v="31"/>
    <s v="Louisville"/>
    <x v="0"/>
    <n v="0.6"/>
    <x v="2"/>
    <x v="12"/>
    <n v="2040"/>
    <n v="0.4"/>
  </r>
  <r>
    <x v="0"/>
    <n v="1185732"/>
    <x v="108"/>
    <x v="4"/>
    <x v="31"/>
    <s v="Louisville"/>
    <x v="1"/>
    <n v="0.55000000000000004"/>
    <x v="25"/>
    <x v="221"/>
    <n v="1155"/>
    <n v="0.35"/>
  </r>
  <r>
    <x v="0"/>
    <n v="1185732"/>
    <x v="108"/>
    <x v="4"/>
    <x v="31"/>
    <s v="Louisville"/>
    <x v="2"/>
    <n v="0.5"/>
    <x v="28"/>
    <x v="48"/>
    <n v="1050"/>
    <n v="0.4"/>
  </r>
  <r>
    <x v="0"/>
    <n v="1185732"/>
    <x v="108"/>
    <x v="4"/>
    <x v="31"/>
    <s v="Louisville"/>
    <x v="3"/>
    <n v="0.5"/>
    <x v="34"/>
    <x v="351"/>
    <n v="950"/>
    <n v="0.4"/>
  </r>
  <r>
    <x v="0"/>
    <n v="1185732"/>
    <x v="108"/>
    <x v="4"/>
    <x v="31"/>
    <s v="Louisville"/>
    <x v="4"/>
    <n v="0.6"/>
    <x v="24"/>
    <x v="61"/>
    <n v="1050"/>
    <n v="0.35"/>
  </r>
  <r>
    <x v="0"/>
    <n v="1185732"/>
    <x v="108"/>
    <x v="4"/>
    <x v="31"/>
    <s v="Louisville"/>
    <x v="5"/>
    <n v="0.65"/>
    <x v="22"/>
    <x v="83"/>
    <n v="2193.75"/>
    <n v="0.5"/>
  </r>
  <r>
    <x v="0"/>
    <n v="1185732"/>
    <x v="109"/>
    <x v="4"/>
    <x v="31"/>
    <s v="Louisville"/>
    <x v="0"/>
    <n v="0.6"/>
    <x v="6"/>
    <x v="14"/>
    <n v="1980"/>
    <n v="0.4"/>
  </r>
  <r>
    <x v="0"/>
    <n v="1185732"/>
    <x v="109"/>
    <x v="4"/>
    <x v="31"/>
    <s v="Louisville"/>
    <x v="1"/>
    <n v="0.55000000000000004"/>
    <x v="25"/>
    <x v="221"/>
    <n v="1155"/>
    <n v="0.35"/>
  </r>
  <r>
    <x v="0"/>
    <n v="1185732"/>
    <x v="109"/>
    <x v="4"/>
    <x v="31"/>
    <s v="Louisville"/>
    <x v="2"/>
    <n v="0.5"/>
    <x v="28"/>
    <x v="48"/>
    <n v="1050"/>
    <n v="0.4"/>
  </r>
  <r>
    <x v="0"/>
    <n v="1185732"/>
    <x v="109"/>
    <x v="4"/>
    <x v="31"/>
    <s v="Louisville"/>
    <x v="3"/>
    <n v="0.4"/>
    <x v="34"/>
    <x v="235"/>
    <n v="760"/>
    <n v="0.4"/>
  </r>
  <r>
    <x v="0"/>
    <n v="1185732"/>
    <x v="109"/>
    <x v="4"/>
    <x v="31"/>
    <s v="Louisville"/>
    <x v="4"/>
    <n v="0.5"/>
    <x v="32"/>
    <x v="39"/>
    <n v="787.5"/>
    <n v="0.35"/>
  </r>
  <r>
    <x v="0"/>
    <n v="1185732"/>
    <x v="109"/>
    <x v="4"/>
    <x v="31"/>
    <s v="Louisville"/>
    <x v="5"/>
    <n v="0.55000000000000004"/>
    <x v="23"/>
    <x v="337"/>
    <n v="1718.7500000000002"/>
    <n v="0.5"/>
  </r>
  <r>
    <x v="0"/>
    <n v="1185732"/>
    <x v="44"/>
    <x v="4"/>
    <x v="31"/>
    <s v="Louisville"/>
    <x v="0"/>
    <n v="0.5"/>
    <x v="27"/>
    <x v="78"/>
    <n v="1450"/>
    <n v="0.4"/>
  </r>
  <r>
    <x v="0"/>
    <n v="1185732"/>
    <x v="44"/>
    <x v="4"/>
    <x v="31"/>
    <s v="Louisville"/>
    <x v="1"/>
    <n v="0.45000000000000012"/>
    <x v="28"/>
    <x v="464"/>
    <n v="826.87500000000011"/>
    <n v="0.35"/>
  </r>
  <r>
    <x v="0"/>
    <n v="1185732"/>
    <x v="44"/>
    <x v="4"/>
    <x v="31"/>
    <s v="Louisville"/>
    <x v="2"/>
    <n v="0.20000000000000007"/>
    <x v="33"/>
    <x v="533"/>
    <n v="340.00000000000011"/>
    <n v="0.4"/>
  </r>
  <r>
    <x v="0"/>
    <n v="1185732"/>
    <x v="44"/>
    <x v="4"/>
    <x v="31"/>
    <s v="Louisville"/>
    <x v="3"/>
    <n v="0.20000000000000007"/>
    <x v="47"/>
    <x v="527"/>
    <n v="320.00000000000011"/>
    <n v="0.4"/>
  </r>
  <r>
    <x v="0"/>
    <n v="1185732"/>
    <x v="44"/>
    <x v="4"/>
    <x v="31"/>
    <s v="Louisville"/>
    <x v="4"/>
    <n v="0.30000000000000004"/>
    <x v="47"/>
    <x v="200"/>
    <n v="420.00000000000006"/>
    <n v="0.35"/>
  </r>
  <r>
    <x v="0"/>
    <n v="1185732"/>
    <x v="44"/>
    <x v="4"/>
    <x v="31"/>
    <s v="Louisville"/>
    <x v="5"/>
    <n v="0.35000000000000009"/>
    <x v="24"/>
    <x v="482"/>
    <n v="875.00000000000023"/>
    <n v="0.5"/>
  </r>
  <r>
    <x v="0"/>
    <n v="1185732"/>
    <x v="171"/>
    <x v="4"/>
    <x v="31"/>
    <s v="Louisville"/>
    <x v="0"/>
    <n v="0.35000000000000009"/>
    <x v="22"/>
    <x v="464"/>
    <n v="945.00000000000023"/>
    <n v="0.4"/>
  </r>
  <r>
    <x v="0"/>
    <n v="1185732"/>
    <x v="171"/>
    <x v="4"/>
    <x v="31"/>
    <s v="Louisville"/>
    <x v="1"/>
    <n v="0.25000000000000011"/>
    <x v="24"/>
    <x v="613"/>
    <n v="437.50000000000011"/>
    <n v="0.35"/>
  </r>
  <r>
    <x v="0"/>
    <n v="1185732"/>
    <x v="171"/>
    <x v="4"/>
    <x v="31"/>
    <s v="Louisville"/>
    <x v="2"/>
    <n v="0.25000000000000011"/>
    <x v="48"/>
    <x v="633"/>
    <n v="375.00000000000023"/>
    <n v="0.4"/>
  </r>
  <r>
    <x v="0"/>
    <n v="1185732"/>
    <x v="171"/>
    <x v="4"/>
    <x v="31"/>
    <s v="Louisville"/>
    <x v="3"/>
    <n v="0.25000000000000011"/>
    <x v="45"/>
    <x v="634"/>
    <n v="350.00000000000017"/>
    <n v="0.4"/>
  </r>
  <r>
    <x v="0"/>
    <n v="1185732"/>
    <x v="171"/>
    <x v="4"/>
    <x v="31"/>
    <s v="Louisville"/>
    <x v="4"/>
    <n v="0.35000000000000009"/>
    <x v="45"/>
    <x v="206"/>
    <n v="428.75000000000006"/>
    <n v="0.35"/>
  </r>
  <r>
    <x v="0"/>
    <n v="1185732"/>
    <x v="171"/>
    <x v="4"/>
    <x v="31"/>
    <s v="Louisville"/>
    <x v="5"/>
    <n v="0.35000000000000003"/>
    <x v="34"/>
    <x v="394"/>
    <n v="831.25000000000011"/>
    <n v="0.5"/>
  </r>
  <r>
    <x v="0"/>
    <n v="1185732"/>
    <x v="112"/>
    <x v="4"/>
    <x v="31"/>
    <s v="Louisville"/>
    <x v="0"/>
    <n v="0.3000000000000001"/>
    <x v="23"/>
    <x v="635"/>
    <n v="750.00000000000034"/>
    <n v="0.4"/>
  </r>
  <r>
    <x v="0"/>
    <n v="1185732"/>
    <x v="112"/>
    <x v="4"/>
    <x v="31"/>
    <s v="Louisville"/>
    <x v="1"/>
    <n v="0.20000000000000012"/>
    <x v="32"/>
    <x v="636"/>
    <n v="315.00000000000017"/>
    <n v="0.35"/>
  </r>
  <r>
    <x v="0"/>
    <n v="1185732"/>
    <x v="112"/>
    <x v="4"/>
    <x v="31"/>
    <s v="Louisville"/>
    <x v="2"/>
    <n v="0.30000000000000016"/>
    <x v="79"/>
    <x v="637"/>
    <n v="474.00000000000028"/>
    <n v="0.4"/>
  </r>
  <r>
    <x v="0"/>
    <n v="1185732"/>
    <x v="112"/>
    <x v="4"/>
    <x v="31"/>
    <s v="Louisville"/>
    <x v="3"/>
    <n v="0.6000000000000002"/>
    <x v="32"/>
    <x v="568"/>
    <n v="1080.0000000000005"/>
    <n v="0.4"/>
  </r>
  <r>
    <x v="0"/>
    <n v="1185732"/>
    <x v="112"/>
    <x v="4"/>
    <x v="31"/>
    <s v="Louisville"/>
    <x v="4"/>
    <n v="0.75000000000000011"/>
    <x v="33"/>
    <x v="260"/>
    <n v="1115.625"/>
    <n v="0.35"/>
  </r>
  <r>
    <x v="0"/>
    <n v="1185732"/>
    <x v="112"/>
    <x v="4"/>
    <x v="31"/>
    <s v="Louisville"/>
    <x v="5"/>
    <n v="0.75"/>
    <x v="28"/>
    <x v="638"/>
    <n v="1968.75"/>
    <n v="0.5"/>
  </r>
  <r>
    <x v="0"/>
    <n v="1185732"/>
    <x v="113"/>
    <x v="4"/>
    <x v="31"/>
    <s v="Louisville"/>
    <x v="0"/>
    <n v="0.70000000000000007"/>
    <x v="29"/>
    <x v="102"/>
    <n v="2170.0000000000005"/>
    <n v="0.4"/>
  </r>
  <r>
    <x v="0"/>
    <n v="1185732"/>
    <x v="113"/>
    <x v="4"/>
    <x v="31"/>
    <s v="Louisville"/>
    <x v="1"/>
    <n v="0.60000000000000009"/>
    <x v="31"/>
    <x v="225"/>
    <n v="1207.5"/>
    <n v="0.35"/>
  </r>
  <r>
    <x v="0"/>
    <n v="1185732"/>
    <x v="113"/>
    <x v="4"/>
    <x v="31"/>
    <s v="Louisville"/>
    <x v="2"/>
    <n v="0.60000000000000009"/>
    <x v="28"/>
    <x v="254"/>
    <n v="1260.0000000000002"/>
    <n v="0.4"/>
  </r>
  <r>
    <x v="0"/>
    <n v="1185732"/>
    <x v="113"/>
    <x v="4"/>
    <x v="31"/>
    <s v="Louisville"/>
    <x v="3"/>
    <n v="0.60000000000000009"/>
    <x v="34"/>
    <x v="231"/>
    <n v="1140.0000000000002"/>
    <n v="0.4"/>
  </r>
  <r>
    <x v="0"/>
    <n v="1185732"/>
    <x v="113"/>
    <x v="4"/>
    <x v="31"/>
    <s v="Louisville"/>
    <x v="4"/>
    <n v="0.70000000000000007"/>
    <x v="34"/>
    <x v="204"/>
    <n v="1163.75"/>
    <n v="0.35"/>
  </r>
  <r>
    <x v="0"/>
    <n v="1185732"/>
    <x v="113"/>
    <x v="4"/>
    <x v="31"/>
    <s v="Louisville"/>
    <x v="5"/>
    <n v="0.75"/>
    <x v="31"/>
    <x v="275"/>
    <n v="2156.25"/>
    <n v="0.5"/>
  </r>
  <r>
    <x v="1"/>
    <n v="1197831"/>
    <x v="180"/>
    <x v="1"/>
    <x v="32"/>
    <s v="Jackson"/>
    <x v="0"/>
    <n v="0.25000000000000006"/>
    <x v="26"/>
    <x v="639"/>
    <n v="650.00000000000023"/>
    <n v="0.4"/>
  </r>
  <r>
    <x v="1"/>
    <n v="1197831"/>
    <x v="180"/>
    <x v="1"/>
    <x v="32"/>
    <s v="Jackson"/>
    <x v="1"/>
    <n v="0.25000000000000006"/>
    <x v="32"/>
    <x v="133"/>
    <n v="393.75000000000006"/>
    <n v="0.35"/>
  </r>
  <r>
    <x v="1"/>
    <n v="1197831"/>
    <x v="180"/>
    <x v="1"/>
    <x v="32"/>
    <s v="Jackson"/>
    <x v="2"/>
    <n v="0.15000000000000008"/>
    <x v="32"/>
    <x v="640"/>
    <n v="270.00000000000017"/>
    <n v="0.4"/>
  </r>
  <r>
    <x v="1"/>
    <n v="1197831"/>
    <x v="180"/>
    <x v="1"/>
    <x v="32"/>
    <s v="Jackson"/>
    <x v="3"/>
    <n v="0.2"/>
    <x v="49"/>
    <x v="128"/>
    <n v="240"/>
    <n v="0.4"/>
  </r>
  <r>
    <x v="1"/>
    <n v="1197831"/>
    <x v="180"/>
    <x v="1"/>
    <x v="32"/>
    <s v="Jackson"/>
    <x v="4"/>
    <n v="0.35000000000000003"/>
    <x v="45"/>
    <x v="206"/>
    <n v="428.75000000000006"/>
    <n v="0.35"/>
  </r>
  <r>
    <x v="1"/>
    <n v="1197831"/>
    <x v="180"/>
    <x v="1"/>
    <x v="32"/>
    <s v="Jackson"/>
    <x v="5"/>
    <n v="0.25000000000000006"/>
    <x v="32"/>
    <x v="133"/>
    <n v="450.00000000000011"/>
    <n v="0.4"/>
  </r>
  <r>
    <x v="1"/>
    <n v="1197831"/>
    <x v="227"/>
    <x v="1"/>
    <x v="32"/>
    <s v="Jackson"/>
    <x v="0"/>
    <n v="0.25000000000000006"/>
    <x v="20"/>
    <x v="482"/>
    <n v="700.00000000000023"/>
    <n v="0.4"/>
  </r>
  <r>
    <x v="1"/>
    <n v="1197831"/>
    <x v="227"/>
    <x v="1"/>
    <x v="32"/>
    <s v="Jackson"/>
    <x v="1"/>
    <n v="0.25000000000000006"/>
    <x v="45"/>
    <x v="504"/>
    <n v="306.25000000000006"/>
    <n v="0.35"/>
  </r>
  <r>
    <x v="1"/>
    <n v="1197831"/>
    <x v="227"/>
    <x v="1"/>
    <x v="32"/>
    <s v="Jackson"/>
    <x v="2"/>
    <n v="0.15000000000000008"/>
    <x v="47"/>
    <x v="641"/>
    <n v="240.00000000000014"/>
    <n v="0.4"/>
  </r>
  <r>
    <x v="1"/>
    <n v="1197831"/>
    <x v="227"/>
    <x v="1"/>
    <x v="32"/>
    <s v="Jackson"/>
    <x v="3"/>
    <n v="0.2"/>
    <x v="44"/>
    <x v="118"/>
    <n v="200"/>
    <n v="0.4"/>
  </r>
  <r>
    <x v="1"/>
    <n v="1197831"/>
    <x v="227"/>
    <x v="1"/>
    <x v="32"/>
    <s v="Jackson"/>
    <x v="4"/>
    <n v="0.35000000000000003"/>
    <x v="46"/>
    <x v="165"/>
    <n v="398.125"/>
    <n v="0.35"/>
  </r>
  <r>
    <x v="1"/>
    <n v="1197831"/>
    <x v="227"/>
    <x v="1"/>
    <x v="32"/>
    <s v="Jackson"/>
    <x v="5"/>
    <n v="0.2"/>
    <x v="33"/>
    <x v="501"/>
    <n v="340"/>
    <n v="0.4"/>
  </r>
  <r>
    <x v="1"/>
    <n v="1197831"/>
    <x v="26"/>
    <x v="1"/>
    <x v="32"/>
    <s v="Jackson"/>
    <x v="0"/>
    <n v="0.2"/>
    <x v="80"/>
    <x v="642"/>
    <n v="516"/>
    <n v="0.4"/>
  </r>
  <r>
    <x v="1"/>
    <n v="1197831"/>
    <x v="26"/>
    <x v="1"/>
    <x v="32"/>
    <s v="Jackson"/>
    <x v="1"/>
    <n v="0.2"/>
    <x v="46"/>
    <x v="406"/>
    <n v="227.49999999999997"/>
    <n v="0.35"/>
  </r>
  <r>
    <x v="1"/>
    <n v="1197831"/>
    <x v="26"/>
    <x v="1"/>
    <x v="32"/>
    <s v="Jackson"/>
    <x v="2"/>
    <n v="0.10000000000000002"/>
    <x v="45"/>
    <x v="367"/>
    <n v="140.00000000000003"/>
    <n v="0.4"/>
  </r>
  <r>
    <x v="1"/>
    <n v="1197831"/>
    <x v="26"/>
    <x v="1"/>
    <x v="32"/>
    <s v="Jackson"/>
    <x v="3"/>
    <n v="0.19999999999999996"/>
    <x v="41"/>
    <x v="643"/>
    <n v="159.99999999999997"/>
    <n v="0.4"/>
  </r>
  <r>
    <x v="1"/>
    <n v="1197831"/>
    <x v="26"/>
    <x v="1"/>
    <x v="32"/>
    <s v="Jackson"/>
    <x v="4"/>
    <n v="0.35000000000000009"/>
    <x v="44"/>
    <x v="504"/>
    <n v="306.25000000000006"/>
    <n v="0.35"/>
  </r>
  <r>
    <x v="1"/>
    <n v="1197831"/>
    <x v="26"/>
    <x v="1"/>
    <x v="32"/>
    <s v="Jackson"/>
    <x v="5"/>
    <n v="0.25"/>
    <x v="45"/>
    <x v="131"/>
    <n v="350"/>
    <n v="0.4"/>
  </r>
  <r>
    <x v="1"/>
    <n v="1197831"/>
    <x v="27"/>
    <x v="1"/>
    <x v="32"/>
    <s v="Jackson"/>
    <x v="0"/>
    <n v="0.25"/>
    <x v="25"/>
    <x v="146"/>
    <n v="600"/>
    <n v="0.4"/>
  </r>
  <r>
    <x v="1"/>
    <n v="1197831"/>
    <x v="27"/>
    <x v="1"/>
    <x v="32"/>
    <s v="Jackson"/>
    <x v="1"/>
    <n v="0.25"/>
    <x v="49"/>
    <x v="126"/>
    <n v="262.5"/>
    <n v="0.35"/>
  </r>
  <r>
    <x v="1"/>
    <n v="1197831"/>
    <x v="27"/>
    <x v="1"/>
    <x v="32"/>
    <s v="Jackson"/>
    <x v="2"/>
    <n v="0.15000000000000002"/>
    <x v="49"/>
    <x v="362"/>
    <n v="180.00000000000003"/>
    <n v="0.4"/>
  </r>
  <r>
    <x v="1"/>
    <n v="1197831"/>
    <x v="27"/>
    <x v="1"/>
    <x v="32"/>
    <s v="Jackson"/>
    <x v="3"/>
    <n v="0.19999999999999996"/>
    <x v="38"/>
    <x v="644"/>
    <n v="179.99999999999997"/>
    <n v="0.4"/>
  </r>
  <r>
    <x v="1"/>
    <n v="1197831"/>
    <x v="27"/>
    <x v="1"/>
    <x v="32"/>
    <s v="Jackson"/>
    <x v="4"/>
    <n v="0.4"/>
    <x v="44"/>
    <x v="123"/>
    <n v="350"/>
    <n v="0.35"/>
  </r>
  <r>
    <x v="1"/>
    <n v="1197831"/>
    <x v="27"/>
    <x v="1"/>
    <x v="32"/>
    <s v="Jackson"/>
    <x v="5"/>
    <n v="0.30000000000000004"/>
    <x v="47"/>
    <x v="200"/>
    <n v="480.00000000000011"/>
    <n v="0.4"/>
  </r>
  <r>
    <x v="1"/>
    <n v="1197831"/>
    <x v="168"/>
    <x v="1"/>
    <x v="32"/>
    <s v="Jackson"/>
    <x v="0"/>
    <n v="0.4"/>
    <x v="70"/>
    <x v="645"/>
    <n v="1072"/>
    <n v="0.4"/>
  </r>
  <r>
    <x v="1"/>
    <n v="1197831"/>
    <x v="168"/>
    <x v="1"/>
    <x v="32"/>
    <s v="Jackson"/>
    <x v="1"/>
    <n v="0.4"/>
    <x v="48"/>
    <x v="146"/>
    <n v="525"/>
    <n v="0.35"/>
  </r>
  <r>
    <x v="1"/>
    <n v="1197831"/>
    <x v="168"/>
    <x v="1"/>
    <x v="32"/>
    <s v="Jackson"/>
    <x v="2"/>
    <n v="0.35000000000000003"/>
    <x v="45"/>
    <x v="206"/>
    <n v="490.00000000000011"/>
    <n v="0.4"/>
  </r>
  <r>
    <x v="1"/>
    <n v="1197831"/>
    <x v="168"/>
    <x v="1"/>
    <x v="32"/>
    <s v="Jackson"/>
    <x v="3"/>
    <n v="0.35000000000000003"/>
    <x v="49"/>
    <x v="202"/>
    <n v="420"/>
    <n v="0.4"/>
  </r>
  <r>
    <x v="1"/>
    <n v="1197831"/>
    <x v="168"/>
    <x v="1"/>
    <x v="32"/>
    <s v="Jackson"/>
    <x v="4"/>
    <n v="0.44999999999999996"/>
    <x v="46"/>
    <x v="199"/>
    <n v="511.87499999999989"/>
    <n v="0.35"/>
  </r>
  <r>
    <x v="1"/>
    <n v="1197831"/>
    <x v="168"/>
    <x v="1"/>
    <x v="32"/>
    <s v="Jackson"/>
    <x v="5"/>
    <n v="0.44999999999999996"/>
    <x v="33"/>
    <x v="646"/>
    <n v="765"/>
    <n v="0.4"/>
  </r>
  <r>
    <x v="1"/>
    <n v="1197831"/>
    <x v="228"/>
    <x v="1"/>
    <x v="32"/>
    <s v="Jackson"/>
    <x v="0"/>
    <n v="0.39999999999999997"/>
    <x v="22"/>
    <x v="52"/>
    <n v="1080"/>
    <n v="0.4"/>
  </r>
  <r>
    <x v="1"/>
    <n v="1197831"/>
    <x v="228"/>
    <x v="1"/>
    <x v="32"/>
    <s v="Jackson"/>
    <x v="1"/>
    <n v="0.35000000000000003"/>
    <x v="33"/>
    <x v="343"/>
    <n v="520.625"/>
    <n v="0.35"/>
  </r>
  <r>
    <x v="1"/>
    <n v="1197831"/>
    <x v="228"/>
    <x v="1"/>
    <x v="32"/>
    <s v="Jackson"/>
    <x v="2"/>
    <n v="0.4"/>
    <x v="47"/>
    <x v="173"/>
    <n v="640"/>
    <n v="0.4"/>
  </r>
  <r>
    <x v="1"/>
    <n v="1197831"/>
    <x v="228"/>
    <x v="1"/>
    <x v="32"/>
    <s v="Jackson"/>
    <x v="3"/>
    <n v="0.4"/>
    <x v="48"/>
    <x v="146"/>
    <n v="600"/>
    <n v="0.4"/>
  </r>
  <r>
    <x v="1"/>
    <n v="1197831"/>
    <x v="228"/>
    <x v="1"/>
    <x v="32"/>
    <s v="Jackson"/>
    <x v="4"/>
    <n v="0.54999999999999993"/>
    <x v="48"/>
    <x v="210"/>
    <n v="721.87499999999977"/>
    <n v="0.35"/>
  </r>
  <r>
    <x v="1"/>
    <n v="1197831"/>
    <x v="228"/>
    <x v="1"/>
    <x v="32"/>
    <s v="Jackson"/>
    <x v="5"/>
    <n v="0.6"/>
    <x v="21"/>
    <x v="211"/>
    <n v="1320"/>
    <n v="0.4"/>
  </r>
  <r>
    <x v="1"/>
    <n v="1197831"/>
    <x v="30"/>
    <x v="1"/>
    <x v="32"/>
    <s v="Jackson"/>
    <x v="0"/>
    <n v="0.54999999999999993"/>
    <x v="29"/>
    <x v="475"/>
    <n v="1704.9999999999998"/>
    <n v="0.4"/>
  </r>
  <r>
    <x v="1"/>
    <n v="1197831"/>
    <x v="30"/>
    <x v="1"/>
    <x v="32"/>
    <s v="Jackson"/>
    <x v="1"/>
    <n v="0.5"/>
    <x v="28"/>
    <x v="48"/>
    <n v="918.74999999999989"/>
    <n v="0.35"/>
  </r>
  <r>
    <x v="1"/>
    <n v="1197831"/>
    <x v="30"/>
    <x v="1"/>
    <x v="32"/>
    <s v="Jackson"/>
    <x v="2"/>
    <n v="0.45"/>
    <x v="32"/>
    <x v="158"/>
    <n v="810"/>
    <n v="0.4"/>
  </r>
  <r>
    <x v="1"/>
    <n v="1197831"/>
    <x v="30"/>
    <x v="1"/>
    <x v="32"/>
    <s v="Jackson"/>
    <x v="3"/>
    <n v="0.45"/>
    <x v="47"/>
    <x v="207"/>
    <n v="720"/>
    <n v="0.4"/>
  </r>
  <r>
    <x v="1"/>
    <n v="1197831"/>
    <x v="30"/>
    <x v="1"/>
    <x v="32"/>
    <s v="Jackson"/>
    <x v="4"/>
    <n v="0.6"/>
    <x v="33"/>
    <x v="141"/>
    <n v="892.5"/>
    <n v="0.35"/>
  </r>
  <r>
    <x v="1"/>
    <n v="1197831"/>
    <x v="30"/>
    <x v="1"/>
    <x v="32"/>
    <s v="Jackson"/>
    <x v="5"/>
    <n v="0.65"/>
    <x v="25"/>
    <x v="87"/>
    <n v="1560"/>
    <n v="0.4"/>
  </r>
  <r>
    <x v="1"/>
    <n v="1197831"/>
    <x v="31"/>
    <x v="1"/>
    <x v="32"/>
    <s v="Jackson"/>
    <x v="0"/>
    <n v="0.6"/>
    <x v="30"/>
    <x v="6"/>
    <n v="1800"/>
    <n v="0.4"/>
  </r>
  <r>
    <x v="1"/>
    <n v="1197831"/>
    <x v="31"/>
    <x v="1"/>
    <x v="32"/>
    <s v="Jackson"/>
    <x v="1"/>
    <n v="0.55000000000000004"/>
    <x v="28"/>
    <x v="170"/>
    <n v="1010.6250000000001"/>
    <n v="0.35"/>
  </r>
  <r>
    <x v="1"/>
    <n v="1197831"/>
    <x v="31"/>
    <x v="1"/>
    <x v="32"/>
    <s v="Jackson"/>
    <x v="2"/>
    <n v="0.5"/>
    <x v="32"/>
    <x v="39"/>
    <n v="900"/>
    <n v="0.4"/>
  </r>
  <r>
    <x v="1"/>
    <n v="1197831"/>
    <x v="31"/>
    <x v="1"/>
    <x v="32"/>
    <s v="Jackson"/>
    <x v="3"/>
    <n v="0.4"/>
    <x v="47"/>
    <x v="173"/>
    <n v="640"/>
    <n v="0.4"/>
  </r>
  <r>
    <x v="1"/>
    <n v="1197831"/>
    <x v="31"/>
    <x v="1"/>
    <x v="32"/>
    <s v="Jackson"/>
    <x v="4"/>
    <n v="0.5"/>
    <x v="48"/>
    <x v="203"/>
    <n v="656.25"/>
    <n v="0.35"/>
  </r>
  <r>
    <x v="1"/>
    <n v="1197831"/>
    <x v="31"/>
    <x v="1"/>
    <x v="32"/>
    <s v="Jackson"/>
    <x v="5"/>
    <n v="0.55000000000000004"/>
    <x v="21"/>
    <x v="446"/>
    <n v="1210.0000000000002"/>
    <n v="0.4"/>
  </r>
  <r>
    <x v="1"/>
    <n v="1197831"/>
    <x v="170"/>
    <x v="1"/>
    <x v="32"/>
    <s v="Jackson"/>
    <x v="0"/>
    <n v="0.5"/>
    <x v="26"/>
    <x v="82"/>
    <n v="1300"/>
    <n v="0.4"/>
  </r>
  <r>
    <x v="1"/>
    <n v="1197831"/>
    <x v="170"/>
    <x v="1"/>
    <x v="32"/>
    <s v="Jackson"/>
    <x v="1"/>
    <n v="0.40000000000000013"/>
    <x v="32"/>
    <x v="647"/>
    <n v="630.00000000000023"/>
    <n v="0.35"/>
  </r>
  <r>
    <x v="1"/>
    <n v="1197831"/>
    <x v="170"/>
    <x v="1"/>
    <x v="32"/>
    <s v="Jackson"/>
    <x v="2"/>
    <n v="0.15000000000000008"/>
    <x v="45"/>
    <x v="648"/>
    <n v="210.00000000000011"/>
    <n v="0.4"/>
  </r>
  <r>
    <x v="1"/>
    <n v="1197831"/>
    <x v="170"/>
    <x v="1"/>
    <x v="32"/>
    <s v="Jackson"/>
    <x v="3"/>
    <n v="0.15000000000000008"/>
    <x v="46"/>
    <x v="529"/>
    <n v="195.00000000000011"/>
    <n v="0.4"/>
  </r>
  <r>
    <x v="1"/>
    <n v="1197831"/>
    <x v="170"/>
    <x v="1"/>
    <x v="32"/>
    <s v="Jackson"/>
    <x v="4"/>
    <n v="0.25000000000000006"/>
    <x v="46"/>
    <x v="512"/>
    <n v="284.37500000000006"/>
    <n v="0.35"/>
  </r>
  <r>
    <x v="1"/>
    <n v="1197831"/>
    <x v="170"/>
    <x v="1"/>
    <x v="32"/>
    <s v="Jackson"/>
    <x v="5"/>
    <n v="0.3000000000000001"/>
    <x v="33"/>
    <x v="611"/>
    <n v="510.00000000000023"/>
    <n v="0.4"/>
  </r>
  <r>
    <x v="1"/>
    <n v="1197831"/>
    <x v="229"/>
    <x v="1"/>
    <x v="32"/>
    <s v="Jackson"/>
    <x v="0"/>
    <n v="0.3000000000000001"/>
    <x v="25"/>
    <x v="647"/>
    <n v="720.00000000000034"/>
    <n v="0.4"/>
  </r>
  <r>
    <x v="1"/>
    <n v="1197831"/>
    <x v="229"/>
    <x v="1"/>
    <x v="32"/>
    <s v="Jackson"/>
    <x v="1"/>
    <n v="0.20000000000000012"/>
    <x v="33"/>
    <x v="649"/>
    <n v="297.50000000000017"/>
    <n v="0.35"/>
  </r>
  <r>
    <x v="1"/>
    <n v="1197831"/>
    <x v="229"/>
    <x v="1"/>
    <x v="32"/>
    <s v="Jackson"/>
    <x v="2"/>
    <n v="0.20000000000000012"/>
    <x v="49"/>
    <x v="641"/>
    <n v="240.00000000000014"/>
    <n v="0.4"/>
  </r>
  <r>
    <x v="1"/>
    <n v="1197831"/>
    <x v="229"/>
    <x v="1"/>
    <x v="32"/>
    <s v="Jackson"/>
    <x v="3"/>
    <n v="0.20000000000000012"/>
    <x v="35"/>
    <x v="650"/>
    <n v="220.00000000000014"/>
    <n v="0.4"/>
  </r>
  <r>
    <x v="1"/>
    <n v="1197831"/>
    <x v="229"/>
    <x v="1"/>
    <x v="32"/>
    <s v="Jackson"/>
    <x v="4"/>
    <n v="0.3000000000000001"/>
    <x v="35"/>
    <x v="651"/>
    <n v="288.75000000000006"/>
    <n v="0.35"/>
  </r>
  <r>
    <x v="1"/>
    <n v="1197831"/>
    <x v="229"/>
    <x v="1"/>
    <x v="32"/>
    <s v="Jackson"/>
    <x v="5"/>
    <n v="0.30000000000000004"/>
    <x v="47"/>
    <x v="200"/>
    <n v="480.00000000000011"/>
    <n v="0.4"/>
  </r>
  <r>
    <x v="1"/>
    <n v="1197831"/>
    <x v="34"/>
    <x v="1"/>
    <x v="32"/>
    <s v="Jackson"/>
    <x v="0"/>
    <n v="0.25000000000000011"/>
    <x v="21"/>
    <x v="652"/>
    <n v="550.00000000000034"/>
    <n v="0.4"/>
  </r>
  <r>
    <x v="1"/>
    <n v="1197831"/>
    <x v="34"/>
    <x v="1"/>
    <x v="32"/>
    <s v="Jackson"/>
    <x v="1"/>
    <n v="0.15000000000000013"/>
    <x v="48"/>
    <x v="653"/>
    <n v="196.87500000000014"/>
    <n v="0.35"/>
  </r>
  <r>
    <x v="1"/>
    <n v="1197831"/>
    <x v="34"/>
    <x v="1"/>
    <x v="32"/>
    <s v="Jackson"/>
    <x v="2"/>
    <n v="0.25000000000000017"/>
    <x v="81"/>
    <x v="654"/>
    <n v="320.00000000000023"/>
    <n v="0.4"/>
  </r>
  <r>
    <x v="1"/>
    <n v="1197831"/>
    <x v="34"/>
    <x v="1"/>
    <x v="32"/>
    <s v="Jackson"/>
    <x v="3"/>
    <n v="0.55000000000000016"/>
    <x v="48"/>
    <x v="655"/>
    <n v="825.00000000000023"/>
    <n v="0.4"/>
  </r>
  <r>
    <x v="1"/>
    <n v="1197831"/>
    <x v="34"/>
    <x v="1"/>
    <x v="32"/>
    <s v="Jackson"/>
    <x v="4"/>
    <n v="0.75000000000000011"/>
    <x v="45"/>
    <x v="195"/>
    <n v="918.75000000000011"/>
    <n v="0.35"/>
  </r>
  <r>
    <x v="1"/>
    <n v="1197831"/>
    <x v="34"/>
    <x v="1"/>
    <x v="32"/>
    <s v="Jackson"/>
    <x v="5"/>
    <n v="0.75"/>
    <x v="32"/>
    <x v="73"/>
    <n v="1350"/>
    <n v="0.4"/>
  </r>
  <r>
    <x v="1"/>
    <n v="1197831"/>
    <x v="35"/>
    <x v="1"/>
    <x v="32"/>
    <s v="Jackson"/>
    <x v="0"/>
    <n v="0.70000000000000007"/>
    <x v="20"/>
    <x v="107"/>
    <n v="1960.0000000000005"/>
    <n v="0.4"/>
  </r>
  <r>
    <x v="1"/>
    <n v="1197831"/>
    <x v="35"/>
    <x v="1"/>
    <x v="32"/>
    <s v="Jackson"/>
    <x v="1"/>
    <n v="0.60000000000000009"/>
    <x v="24"/>
    <x v="252"/>
    <n v="1050"/>
    <n v="0.35"/>
  </r>
  <r>
    <x v="1"/>
    <n v="1197831"/>
    <x v="35"/>
    <x v="1"/>
    <x v="32"/>
    <s v="Jackson"/>
    <x v="2"/>
    <n v="0.60000000000000009"/>
    <x v="32"/>
    <x v="217"/>
    <n v="1080.0000000000002"/>
    <n v="0.4"/>
  </r>
  <r>
    <x v="1"/>
    <n v="1197831"/>
    <x v="35"/>
    <x v="1"/>
    <x v="32"/>
    <s v="Jackson"/>
    <x v="3"/>
    <n v="0.60000000000000009"/>
    <x v="47"/>
    <x v="218"/>
    <n v="960.00000000000023"/>
    <n v="0.4"/>
  </r>
  <r>
    <x v="1"/>
    <n v="1197831"/>
    <x v="35"/>
    <x v="1"/>
    <x v="32"/>
    <s v="Jackson"/>
    <x v="4"/>
    <n v="0.70000000000000007"/>
    <x v="47"/>
    <x v="219"/>
    <n v="980.00000000000011"/>
    <n v="0.35"/>
  </r>
  <r>
    <x v="1"/>
    <n v="1197831"/>
    <x v="35"/>
    <x v="1"/>
    <x v="32"/>
    <s v="Jackson"/>
    <x v="5"/>
    <n v="0.75"/>
    <x v="24"/>
    <x v="69"/>
    <n v="1500"/>
    <n v="0.4"/>
  </r>
  <r>
    <x v="1"/>
    <n v="1197831"/>
    <x v="180"/>
    <x v="1"/>
    <x v="33"/>
    <s v="Little Rock"/>
    <x v="0"/>
    <n v="0.25000000000000006"/>
    <x v="31"/>
    <x v="345"/>
    <n v="575.00000000000011"/>
    <n v="0.4"/>
  </r>
  <r>
    <x v="1"/>
    <n v="1197831"/>
    <x v="180"/>
    <x v="1"/>
    <x v="33"/>
    <s v="Little Rock"/>
    <x v="1"/>
    <n v="0.25000000000000006"/>
    <x v="48"/>
    <x v="510"/>
    <n v="328.12500000000006"/>
    <n v="0.35"/>
  </r>
  <r>
    <x v="1"/>
    <n v="1197831"/>
    <x v="180"/>
    <x v="1"/>
    <x v="33"/>
    <s v="Little Rock"/>
    <x v="2"/>
    <n v="0.15000000000000008"/>
    <x v="48"/>
    <x v="656"/>
    <n v="225.00000000000014"/>
    <n v="0.4"/>
  </r>
  <r>
    <x v="1"/>
    <n v="1197831"/>
    <x v="180"/>
    <x v="1"/>
    <x v="33"/>
    <s v="Little Rock"/>
    <x v="3"/>
    <n v="0.2"/>
    <x v="38"/>
    <x v="185"/>
    <n v="180"/>
    <n v="0.4"/>
  </r>
  <r>
    <x v="1"/>
    <n v="1197831"/>
    <x v="180"/>
    <x v="1"/>
    <x v="33"/>
    <s v="Little Rock"/>
    <x v="4"/>
    <n v="0.35000000000000003"/>
    <x v="35"/>
    <x v="117"/>
    <n v="336.875"/>
    <n v="0.35"/>
  </r>
  <r>
    <x v="1"/>
    <n v="1197831"/>
    <x v="180"/>
    <x v="1"/>
    <x v="33"/>
    <s v="Little Rock"/>
    <x v="5"/>
    <n v="0.25000000000000006"/>
    <x v="48"/>
    <x v="510"/>
    <n v="375.00000000000011"/>
    <n v="0.4"/>
  </r>
  <r>
    <x v="1"/>
    <n v="1197831"/>
    <x v="227"/>
    <x v="1"/>
    <x v="33"/>
    <s v="Little Rock"/>
    <x v="0"/>
    <n v="0.25000000000000006"/>
    <x v="23"/>
    <x v="657"/>
    <n v="625.00000000000023"/>
    <n v="0.4"/>
  </r>
  <r>
    <x v="1"/>
    <n v="1197831"/>
    <x v="227"/>
    <x v="1"/>
    <x v="33"/>
    <s v="Little Rock"/>
    <x v="1"/>
    <n v="0.25000000000000006"/>
    <x v="35"/>
    <x v="502"/>
    <n v="240.62500000000003"/>
    <n v="0.35"/>
  </r>
  <r>
    <x v="1"/>
    <n v="1197831"/>
    <x v="227"/>
    <x v="1"/>
    <x v="33"/>
    <s v="Little Rock"/>
    <x v="2"/>
    <n v="0.15000000000000008"/>
    <x v="46"/>
    <x v="529"/>
    <n v="195.00000000000011"/>
    <n v="0.4"/>
  </r>
  <r>
    <x v="1"/>
    <n v="1197831"/>
    <x v="227"/>
    <x v="1"/>
    <x v="33"/>
    <s v="Little Rock"/>
    <x v="3"/>
    <n v="0.2"/>
    <x v="37"/>
    <x v="326"/>
    <n v="140"/>
    <n v="0.4"/>
  </r>
  <r>
    <x v="1"/>
    <n v="1197831"/>
    <x v="227"/>
    <x v="1"/>
    <x v="33"/>
    <s v="Little Rock"/>
    <x v="4"/>
    <n v="0.35000000000000003"/>
    <x v="44"/>
    <x v="622"/>
    <n v="306.25"/>
    <n v="0.35"/>
  </r>
  <r>
    <x v="1"/>
    <n v="1197831"/>
    <x v="227"/>
    <x v="1"/>
    <x v="33"/>
    <s v="Little Rock"/>
    <x v="5"/>
    <n v="0.2"/>
    <x v="45"/>
    <x v="135"/>
    <n v="280"/>
    <n v="0.4"/>
  </r>
  <r>
    <x v="1"/>
    <n v="1197831"/>
    <x v="26"/>
    <x v="1"/>
    <x v="33"/>
    <s v="Little Rock"/>
    <x v="0"/>
    <n v="0.2"/>
    <x v="82"/>
    <x v="658"/>
    <n v="456"/>
    <n v="0.4"/>
  </r>
  <r>
    <x v="1"/>
    <n v="1197831"/>
    <x v="26"/>
    <x v="1"/>
    <x v="33"/>
    <s v="Little Rock"/>
    <x v="1"/>
    <n v="0.2"/>
    <x v="44"/>
    <x v="118"/>
    <n v="175"/>
    <n v="0.35"/>
  </r>
  <r>
    <x v="1"/>
    <n v="1197831"/>
    <x v="26"/>
    <x v="1"/>
    <x v="33"/>
    <s v="Little Rock"/>
    <x v="2"/>
    <n v="0.10000000000000002"/>
    <x v="35"/>
    <x v="659"/>
    <n v="110.00000000000003"/>
    <n v="0.4"/>
  </r>
  <r>
    <x v="1"/>
    <n v="1197831"/>
    <x v="26"/>
    <x v="1"/>
    <x v="33"/>
    <s v="Little Rock"/>
    <x v="3"/>
    <n v="0.19999999999999996"/>
    <x v="36"/>
    <x v="660"/>
    <n v="99.999999999999986"/>
    <n v="0.4"/>
  </r>
  <r>
    <x v="1"/>
    <n v="1197831"/>
    <x v="26"/>
    <x v="1"/>
    <x v="33"/>
    <s v="Little Rock"/>
    <x v="4"/>
    <n v="0.35000000000000009"/>
    <x v="37"/>
    <x v="181"/>
    <n v="214.37500000000003"/>
    <n v="0.35"/>
  </r>
  <r>
    <x v="1"/>
    <n v="1197831"/>
    <x v="26"/>
    <x v="1"/>
    <x v="33"/>
    <s v="Little Rock"/>
    <x v="5"/>
    <n v="0.25"/>
    <x v="35"/>
    <x v="389"/>
    <n v="275"/>
    <n v="0.4"/>
  </r>
  <r>
    <x v="1"/>
    <n v="1197831"/>
    <x v="27"/>
    <x v="1"/>
    <x v="33"/>
    <s v="Little Rock"/>
    <x v="0"/>
    <n v="0.25"/>
    <x v="28"/>
    <x v="385"/>
    <n v="525"/>
    <n v="0.4"/>
  </r>
  <r>
    <x v="1"/>
    <n v="1197831"/>
    <x v="27"/>
    <x v="1"/>
    <x v="33"/>
    <s v="Little Rock"/>
    <x v="1"/>
    <n v="0.25"/>
    <x v="38"/>
    <x v="180"/>
    <n v="196.875"/>
    <n v="0.35"/>
  </r>
  <r>
    <x v="1"/>
    <n v="1197831"/>
    <x v="27"/>
    <x v="1"/>
    <x v="33"/>
    <s v="Little Rock"/>
    <x v="2"/>
    <n v="0.15000000000000002"/>
    <x v="38"/>
    <x v="661"/>
    <n v="135.00000000000003"/>
    <n v="0.4"/>
  </r>
  <r>
    <x v="1"/>
    <n v="1197831"/>
    <x v="27"/>
    <x v="1"/>
    <x v="33"/>
    <s v="Little Rock"/>
    <x v="3"/>
    <n v="0.19999999999999996"/>
    <x v="43"/>
    <x v="662"/>
    <n v="119.99999999999999"/>
    <n v="0.4"/>
  </r>
  <r>
    <x v="1"/>
    <n v="1197831"/>
    <x v="27"/>
    <x v="1"/>
    <x v="33"/>
    <s v="Little Rock"/>
    <x v="4"/>
    <n v="0.4"/>
    <x v="37"/>
    <x v="135"/>
    <n v="244.99999999999997"/>
    <n v="0.35"/>
  </r>
  <r>
    <x v="1"/>
    <n v="1197831"/>
    <x v="27"/>
    <x v="1"/>
    <x v="33"/>
    <s v="Little Rock"/>
    <x v="5"/>
    <n v="0.30000000000000004"/>
    <x v="46"/>
    <x v="663"/>
    <n v="390.00000000000006"/>
    <n v="0.4"/>
  </r>
  <r>
    <x v="1"/>
    <n v="1197831"/>
    <x v="168"/>
    <x v="1"/>
    <x v="33"/>
    <s v="Little Rock"/>
    <x v="0"/>
    <n v="0.4"/>
    <x v="76"/>
    <x v="664"/>
    <n v="952"/>
    <n v="0.4"/>
  </r>
  <r>
    <x v="1"/>
    <n v="1197831"/>
    <x v="168"/>
    <x v="1"/>
    <x v="33"/>
    <s v="Little Rock"/>
    <x v="1"/>
    <n v="0.4"/>
    <x v="49"/>
    <x v="147"/>
    <n v="420"/>
    <n v="0.35"/>
  </r>
  <r>
    <x v="1"/>
    <n v="1197831"/>
    <x v="168"/>
    <x v="1"/>
    <x v="33"/>
    <s v="Little Rock"/>
    <x v="2"/>
    <n v="0.35000000000000003"/>
    <x v="35"/>
    <x v="117"/>
    <n v="385.00000000000006"/>
    <n v="0.4"/>
  </r>
  <r>
    <x v="1"/>
    <n v="1197831"/>
    <x v="168"/>
    <x v="1"/>
    <x v="33"/>
    <s v="Little Rock"/>
    <x v="3"/>
    <n v="0.35000000000000003"/>
    <x v="38"/>
    <x v="121"/>
    <n v="315.00000000000006"/>
    <n v="0.4"/>
  </r>
  <r>
    <x v="1"/>
    <n v="1197831"/>
    <x v="168"/>
    <x v="1"/>
    <x v="33"/>
    <s v="Little Rock"/>
    <x v="4"/>
    <n v="0.44999999999999996"/>
    <x v="44"/>
    <x v="127"/>
    <n v="393.75"/>
    <n v="0.35"/>
  </r>
  <r>
    <x v="1"/>
    <n v="1197831"/>
    <x v="168"/>
    <x v="1"/>
    <x v="33"/>
    <s v="Little Rock"/>
    <x v="5"/>
    <n v="0.44999999999999996"/>
    <x v="45"/>
    <x v="518"/>
    <n v="630"/>
    <n v="0.4"/>
  </r>
  <r>
    <x v="1"/>
    <n v="1197831"/>
    <x v="228"/>
    <x v="1"/>
    <x v="33"/>
    <s v="Little Rock"/>
    <x v="0"/>
    <n v="0.39999999999999997"/>
    <x v="25"/>
    <x v="50"/>
    <n v="960"/>
    <n v="0.4"/>
  </r>
  <r>
    <x v="1"/>
    <n v="1197831"/>
    <x v="228"/>
    <x v="1"/>
    <x v="33"/>
    <s v="Little Rock"/>
    <x v="1"/>
    <n v="0.35000000000000003"/>
    <x v="45"/>
    <x v="206"/>
    <n v="428.75000000000006"/>
    <n v="0.35"/>
  </r>
  <r>
    <x v="1"/>
    <n v="1197831"/>
    <x v="228"/>
    <x v="1"/>
    <x v="33"/>
    <s v="Little Rock"/>
    <x v="2"/>
    <n v="0.4"/>
    <x v="46"/>
    <x v="194"/>
    <n v="520"/>
    <n v="0.4"/>
  </r>
  <r>
    <x v="1"/>
    <n v="1197831"/>
    <x v="228"/>
    <x v="1"/>
    <x v="33"/>
    <s v="Little Rock"/>
    <x v="3"/>
    <n v="0.4"/>
    <x v="49"/>
    <x v="147"/>
    <n v="480"/>
    <n v="0.4"/>
  </r>
  <r>
    <x v="1"/>
    <n v="1197831"/>
    <x v="228"/>
    <x v="1"/>
    <x v="33"/>
    <s v="Little Rock"/>
    <x v="4"/>
    <n v="0.54999999999999993"/>
    <x v="49"/>
    <x v="209"/>
    <n v="577.49999999999989"/>
    <n v="0.35"/>
  </r>
  <r>
    <x v="1"/>
    <n v="1197831"/>
    <x v="228"/>
    <x v="1"/>
    <x v="33"/>
    <s v="Little Rock"/>
    <x v="5"/>
    <n v="0.6"/>
    <x v="34"/>
    <x v="175"/>
    <n v="1140"/>
    <n v="0.4"/>
  </r>
  <r>
    <x v="1"/>
    <n v="1197831"/>
    <x v="30"/>
    <x v="1"/>
    <x v="33"/>
    <s v="Little Rock"/>
    <x v="0"/>
    <n v="0.54999999999999993"/>
    <x v="20"/>
    <x v="265"/>
    <n v="1540"/>
    <n v="0.4"/>
  </r>
  <r>
    <x v="1"/>
    <n v="1197831"/>
    <x v="30"/>
    <x v="1"/>
    <x v="33"/>
    <s v="Little Rock"/>
    <x v="1"/>
    <n v="0.5"/>
    <x v="32"/>
    <x v="39"/>
    <n v="787.5"/>
    <n v="0.35"/>
  </r>
  <r>
    <x v="1"/>
    <n v="1197831"/>
    <x v="30"/>
    <x v="1"/>
    <x v="33"/>
    <s v="Little Rock"/>
    <x v="2"/>
    <n v="0.45"/>
    <x v="48"/>
    <x v="153"/>
    <n v="675"/>
    <n v="0.4"/>
  </r>
  <r>
    <x v="1"/>
    <n v="1197831"/>
    <x v="30"/>
    <x v="1"/>
    <x v="33"/>
    <s v="Little Rock"/>
    <x v="3"/>
    <n v="0.45"/>
    <x v="46"/>
    <x v="334"/>
    <n v="585"/>
    <n v="0.4"/>
  </r>
  <r>
    <x v="1"/>
    <n v="1197831"/>
    <x v="30"/>
    <x v="1"/>
    <x v="33"/>
    <s v="Little Rock"/>
    <x v="4"/>
    <n v="0.6"/>
    <x v="45"/>
    <x v="193"/>
    <n v="735"/>
    <n v="0.35"/>
  </r>
  <r>
    <x v="1"/>
    <n v="1197831"/>
    <x v="30"/>
    <x v="1"/>
    <x v="33"/>
    <s v="Little Rock"/>
    <x v="5"/>
    <n v="0.65"/>
    <x v="28"/>
    <x v="85"/>
    <n v="1365"/>
    <n v="0.4"/>
  </r>
  <r>
    <x v="1"/>
    <n v="1197831"/>
    <x v="31"/>
    <x v="1"/>
    <x v="33"/>
    <s v="Little Rock"/>
    <x v="0"/>
    <n v="0.6"/>
    <x v="22"/>
    <x v="72"/>
    <n v="1620"/>
    <n v="0.4"/>
  </r>
  <r>
    <x v="1"/>
    <n v="1197831"/>
    <x v="31"/>
    <x v="1"/>
    <x v="33"/>
    <s v="Little Rock"/>
    <x v="1"/>
    <n v="0.55000000000000004"/>
    <x v="32"/>
    <x v="111"/>
    <n v="866.25"/>
    <n v="0.35"/>
  </r>
  <r>
    <x v="1"/>
    <n v="1197831"/>
    <x v="31"/>
    <x v="1"/>
    <x v="33"/>
    <s v="Little Rock"/>
    <x v="2"/>
    <n v="0.5"/>
    <x v="48"/>
    <x v="203"/>
    <n v="750"/>
    <n v="0.4"/>
  </r>
  <r>
    <x v="1"/>
    <n v="1197831"/>
    <x v="31"/>
    <x v="1"/>
    <x v="33"/>
    <s v="Little Rock"/>
    <x v="3"/>
    <n v="0.4"/>
    <x v="46"/>
    <x v="194"/>
    <n v="520"/>
    <n v="0.4"/>
  </r>
  <r>
    <x v="1"/>
    <n v="1197831"/>
    <x v="31"/>
    <x v="1"/>
    <x v="33"/>
    <s v="Little Rock"/>
    <x v="4"/>
    <n v="0.5"/>
    <x v="49"/>
    <x v="146"/>
    <n v="525"/>
    <n v="0.35"/>
  </r>
  <r>
    <x v="1"/>
    <n v="1197831"/>
    <x v="31"/>
    <x v="1"/>
    <x v="33"/>
    <s v="Little Rock"/>
    <x v="5"/>
    <n v="0.55000000000000004"/>
    <x v="34"/>
    <x v="356"/>
    <n v="1045"/>
    <n v="0.4"/>
  </r>
  <r>
    <x v="1"/>
    <n v="1197831"/>
    <x v="170"/>
    <x v="1"/>
    <x v="33"/>
    <s v="Little Rock"/>
    <x v="0"/>
    <n v="0.5"/>
    <x v="31"/>
    <x v="79"/>
    <n v="1150"/>
    <n v="0.4"/>
  </r>
  <r>
    <x v="1"/>
    <n v="1197831"/>
    <x v="170"/>
    <x v="1"/>
    <x v="33"/>
    <s v="Little Rock"/>
    <x v="1"/>
    <n v="0.40000000000000013"/>
    <x v="48"/>
    <x v="665"/>
    <n v="525.00000000000011"/>
    <n v="0.35"/>
  </r>
  <r>
    <x v="1"/>
    <n v="1197831"/>
    <x v="170"/>
    <x v="1"/>
    <x v="33"/>
    <s v="Little Rock"/>
    <x v="2"/>
    <n v="0.15000000000000008"/>
    <x v="35"/>
    <x v="666"/>
    <n v="165.00000000000011"/>
    <n v="0.4"/>
  </r>
  <r>
    <x v="1"/>
    <n v="1197831"/>
    <x v="170"/>
    <x v="1"/>
    <x v="33"/>
    <s v="Little Rock"/>
    <x v="3"/>
    <n v="0.15000000000000008"/>
    <x v="44"/>
    <x v="667"/>
    <n v="150.00000000000009"/>
    <n v="0.4"/>
  </r>
  <r>
    <x v="1"/>
    <n v="1197831"/>
    <x v="170"/>
    <x v="1"/>
    <x v="33"/>
    <s v="Little Rock"/>
    <x v="4"/>
    <n v="0.25000000000000006"/>
    <x v="44"/>
    <x v="472"/>
    <n v="218.75000000000003"/>
    <n v="0.35"/>
  </r>
  <r>
    <x v="1"/>
    <n v="1197831"/>
    <x v="170"/>
    <x v="1"/>
    <x v="33"/>
    <s v="Little Rock"/>
    <x v="5"/>
    <n v="0.3000000000000001"/>
    <x v="45"/>
    <x v="509"/>
    <n v="420.00000000000023"/>
    <n v="0.4"/>
  </r>
  <r>
    <x v="1"/>
    <n v="1197831"/>
    <x v="229"/>
    <x v="1"/>
    <x v="33"/>
    <s v="Little Rock"/>
    <x v="0"/>
    <n v="0.3000000000000001"/>
    <x v="28"/>
    <x v="570"/>
    <n v="630.00000000000023"/>
    <n v="0.4"/>
  </r>
  <r>
    <x v="1"/>
    <n v="1197831"/>
    <x v="229"/>
    <x v="1"/>
    <x v="33"/>
    <s v="Little Rock"/>
    <x v="1"/>
    <n v="0.20000000000000012"/>
    <x v="45"/>
    <x v="668"/>
    <n v="245.00000000000014"/>
    <n v="0.35"/>
  </r>
  <r>
    <x v="1"/>
    <n v="1197831"/>
    <x v="229"/>
    <x v="1"/>
    <x v="33"/>
    <s v="Little Rock"/>
    <x v="2"/>
    <n v="0.20000000000000012"/>
    <x v="38"/>
    <x v="669"/>
    <n v="180.00000000000011"/>
    <n v="0.4"/>
  </r>
  <r>
    <x v="1"/>
    <n v="1197831"/>
    <x v="229"/>
    <x v="1"/>
    <x v="33"/>
    <s v="Little Rock"/>
    <x v="3"/>
    <n v="0.20000000000000012"/>
    <x v="41"/>
    <x v="670"/>
    <n v="160.00000000000011"/>
    <n v="0.4"/>
  </r>
  <r>
    <x v="1"/>
    <n v="1197831"/>
    <x v="229"/>
    <x v="1"/>
    <x v="33"/>
    <s v="Little Rock"/>
    <x v="4"/>
    <n v="0.3000000000000001"/>
    <x v="41"/>
    <x v="525"/>
    <n v="210.00000000000006"/>
    <n v="0.35"/>
  </r>
  <r>
    <x v="1"/>
    <n v="1197831"/>
    <x v="229"/>
    <x v="1"/>
    <x v="33"/>
    <s v="Little Rock"/>
    <x v="5"/>
    <n v="0.30000000000000004"/>
    <x v="46"/>
    <x v="663"/>
    <n v="390.00000000000006"/>
    <n v="0.4"/>
  </r>
  <r>
    <x v="1"/>
    <n v="1197831"/>
    <x v="34"/>
    <x v="1"/>
    <x v="33"/>
    <s v="Little Rock"/>
    <x v="0"/>
    <n v="0.25000000000000011"/>
    <x v="34"/>
    <x v="671"/>
    <n v="475.00000000000023"/>
    <n v="0.4"/>
  </r>
  <r>
    <x v="1"/>
    <n v="1197831"/>
    <x v="34"/>
    <x v="1"/>
    <x v="33"/>
    <s v="Little Rock"/>
    <x v="1"/>
    <n v="0.15000000000000013"/>
    <x v="49"/>
    <x v="672"/>
    <n v="157.50000000000014"/>
    <n v="0.35"/>
  </r>
  <r>
    <x v="1"/>
    <n v="1197831"/>
    <x v="34"/>
    <x v="1"/>
    <x v="33"/>
    <s v="Little Rock"/>
    <x v="2"/>
    <n v="0.25000000000000017"/>
    <x v="83"/>
    <x v="673"/>
    <n v="245.0000000000002"/>
    <n v="0.4"/>
  </r>
  <r>
    <x v="1"/>
    <n v="1197831"/>
    <x v="34"/>
    <x v="1"/>
    <x v="33"/>
    <s v="Little Rock"/>
    <x v="3"/>
    <n v="0.55000000000000016"/>
    <x v="49"/>
    <x v="534"/>
    <n v="660.00000000000023"/>
    <n v="0.4"/>
  </r>
  <r>
    <x v="1"/>
    <n v="1197831"/>
    <x v="34"/>
    <x v="1"/>
    <x v="33"/>
    <s v="Little Rock"/>
    <x v="4"/>
    <n v="0.75000000000000011"/>
    <x v="35"/>
    <x v="655"/>
    <n v="721.87500000000011"/>
    <n v="0.35"/>
  </r>
  <r>
    <x v="1"/>
    <n v="1197831"/>
    <x v="34"/>
    <x v="1"/>
    <x v="33"/>
    <s v="Little Rock"/>
    <x v="5"/>
    <n v="0.75"/>
    <x v="48"/>
    <x v="67"/>
    <n v="1125"/>
    <n v="0.4"/>
  </r>
  <r>
    <x v="1"/>
    <n v="1197831"/>
    <x v="35"/>
    <x v="1"/>
    <x v="33"/>
    <s v="Little Rock"/>
    <x v="0"/>
    <n v="0.70000000000000007"/>
    <x v="23"/>
    <x v="242"/>
    <n v="1750"/>
    <n v="0.4"/>
  </r>
  <r>
    <x v="1"/>
    <n v="1197831"/>
    <x v="35"/>
    <x v="1"/>
    <x v="33"/>
    <s v="Little Rock"/>
    <x v="1"/>
    <n v="0.60000000000000009"/>
    <x v="33"/>
    <x v="227"/>
    <n v="892.50000000000011"/>
    <n v="0.35"/>
  </r>
  <r>
    <x v="1"/>
    <n v="1197831"/>
    <x v="35"/>
    <x v="1"/>
    <x v="33"/>
    <s v="Little Rock"/>
    <x v="2"/>
    <n v="0.60000000000000009"/>
    <x v="48"/>
    <x v="223"/>
    <n v="900.00000000000023"/>
    <n v="0.4"/>
  </r>
  <r>
    <x v="1"/>
    <n v="1197831"/>
    <x v="35"/>
    <x v="1"/>
    <x v="33"/>
    <s v="Little Rock"/>
    <x v="3"/>
    <n v="0.60000000000000009"/>
    <x v="46"/>
    <x v="470"/>
    <n v="780.00000000000011"/>
    <n v="0.4"/>
  </r>
  <r>
    <x v="1"/>
    <n v="1197831"/>
    <x v="35"/>
    <x v="1"/>
    <x v="33"/>
    <s v="Little Rock"/>
    <x v="4"/>
    <n v="0.70000000000000007"/>
    <x v="46"/>
    <x v="154"/>
    <n v="796.25"/>
    <n v="0.35"/>
  </r>
  <r>
    <x v="1"/>
    <n v="1197831"/>
    <x v="35"/>
    <x v="1"/>
    <x v="33"/>
    <s v="Little Rock"/>
    <x v="5"/>
    <n v="0.75"/>
    <x v="33"/>
    <x v="674"/>
    <n v="1275"/>
    <n v="0.4"/>
  </r>
  <r>
    <x v="1"/>
    <n v="1197831"/>
    <x v="230"/>
    <x v="1"/>
    <x v="34"/>
    <s v="Oklahoma City"/>
    <x v="0"/>
    <n v="0.25000000000000006"/>
    <x v="21"/>
    <x v="559"/>
    <n v="481.25000000000006"/>
    <n v="0.35"/>
  </r>
  <r>
    <x v="1"/>
    <n v="1197831"/>
    <x v="230"/>
    <x v="1"/>
    <x v="34"/>
    <s v="Oklahoma City"/>
    <x v="1"/>
    <n v="0.25000000000000006"/>
    <x v="45"/>
    <x v="504"/>
    <n v="306.25000000000006"/>
    <n v="0.35"/>
  </r>
  <r>
    <x v="1"/>
    <n v="1197831"/>
    <x v="230"/>
    <x v="1"/>
    <x v="34"/>
    <s v="Oklahoma City"/>
    <x v="2"/>
    <n v="0.15000000000000008"/>
    <x v="45"/>
    <x v="648"/>
    <n v="183.75000000000006"/>
    <n v="0.35"/>
  </r>
  <r>
    <x v="1"/>
    <n v="1197831"/>
    <x v="230"/>
    <x v="1"/>
    <x v="34"/>
    <s v="Oklahoma City"/>
    <x v="3"/>
    <n v="0.2"/>
    <x v="41"/>
    <x v="122"/>
    <n v="140"/>
    <n v="0.35"/>
  </r>
  <r>
    <x v="1"/>
    <n v="1197831"/>
    <x v="230"/>
    <x v="1"/>
    <x v="34"/>
    <s v="Oklahoma City"/>
    <x v="4"/>
    <n v="0.35000000000000003"/>
    <x v="44"/>
    <x v="622"/>
    <n v="306.25"/>
    <n v="0.35"/>
  </r>
  <r>
    <x v="1"/>
    <n v="1197831"/>
    <x v="230"/>
    <x v="1"/>
    <x v="34"/>
    <s v="Oklahoma City"/>
    <x v="5"/>
    <n v="0.25000000000000006"/>
    <x v="45"/>
    <x v="504"/>
    <n v="306.25000000000006"/>
    <n v="0.35"/>
  </r>
  <r>
    <x v="1"/>
    <n v="1197831"/>
    <x v="231"/>
    <x v="1"/>
    <x v="34"/>
    <s v="Oklahoma City"/>
    <x v="0"/>
    <n v="0.25000000000000006"/>
    <x v="25"/>
    <x v="192"/>
    <n v="525"/>
    <n v="0.35"/>
  </r>
  <r>
    <x v="1"/>
    <n v="1197831"/>
    <x v="231"/>
    <x v="1"/>
    <x v="34"/>
    <s v="Oklahoma City"/>
    <x v="1"/>
    <n v="0.25000000000000006"/>
    <x v="44"/>
    <x v="472"/>
    <n v="218.75000000000003"/>
    <n v="0.35"/>
  </r>
  <r>
    <x v="1"/>
    <n v="1197831"/>
    <x v="231"/>
    <x v="1"/>
    <x v="34"/>
    <s v="Oklahoma City"/>
    <x v="2"/>
    <n v="0.15000000000000008"/>
    <x v="49"/>
    <x v="675"/>
    <n v="157.50000000000006"/>
    <n v="0.35"/>
  </r>
  <r>
    <x v="1"/>
    <n v="1197831"/>
    <x v="231"/>
    <x v="1"/>
    <x v="34"/>
    <s v="Oklahoma City"/>
    <x v="3"/>
    <n v="0.2"/>
    <x v="43"/>
    <x v="178"/>
    <n v="105"/>
    <n v="0.35"/>
  </r>
  <r>
    <x v="1"/>
    <n v="1197831"/>
    <x v="231"/>
    <x v="1"/>
    <x v="34"/>
    <s v="Oklahoma City"/>
    <x v="4"/>
    <n v="0.35000000000000003"/>
    <x v="38"/>
    <x v="121"/>
    <n v="275.625"/>
    <n v="0.35"/>
  </r>
  <r>
    <x v="1"/>
    <n v="1197831"/>
    <x v="231"/>
    <x v="1"/>
    <x v="34"/>
    <s v="Oklahoma City"/>
    <x v="5"/>
    <n v="0.2"/>
    <x v="46"/>
    <x v="406"/>
    <n v="227.49999999999997"/>
    <n v="0.35"/>
  </r>
  <r>
    <x v="1"/>
    <n v="1197831"/>
    <x v="92"/>
    <x v="1"/>
    <x v="34"/>
    <s v="Oklahoma City"/>
    <x v="0"/>
    <n v="0.2"/>
    <x v="63"/>
    <x v="676"/>
    <n v="381.5"/>
    <n v="0.35"/>
  </r>
  <r>
    <x v="1"/>
    <n v="1197831"/>
    <x v="92"/>
    <x v="1"/>
    <x v="34"/>
    <s v="Oklahoma City"/>
    <x v="1"/>
    <n v="0.2"/>
    <x v="38"/>
    <x v="185"/>
    <n v="157.5"/>
    <n v="0.35"/>
  </r>
  <r>
    <x v="1"/>
    <n v="1197831"/>
    <x v="92"/>
    <x v="1"/>
    <x v="34"/>
    <s v="Oklahoma City"/>
    <x v="2"/>
    <n v="0.10000000000000002"/>
    <x v="44"/>
    <x v="677"/>
    <n v="87.500000000000014"/>
    <n v="0.35"/>
  </r>
  <r>
    <x v="1"/>
    <n v="1197831"/>
    <x v="92"/>
    <x v="1"/>
    <x v="34"/>
    <s v="Oklahoma City"/>
    <x v="3"/>
    <n v="0.19999999999999996"/>
    <x v="39"/>
    <x v="678"/>
    <n v="69.999999999999972"/>
    <n v="0.35"/>
  </r>
  <r>
    <x v="1"/>
    <n v="1197831"/>
    <x v="92"/>
    <x v="1"/>
    <x v="34"/>
    <s v="Oklahoma City"/>
    <x v="4"/>
    <n v="0.35000000000000009"/>
    <x v="43"/>
    <x v="314"/>
    <n v="183.75000000000003"/>
    <n v="0.35"/>
  </r>
  <r>
    <x v="1"/>
    <n v="1197831"/>
    <x v="92"/>
    <x v="1"/>
    <x v="34"/>
    <s v="Oklahoma City"/>
    <x v="5"/>
    <n v="0.25"/>
    <x v="44"/>
    <x v="143"/>
    <n v="218.75"/>
    <n v="0.35"/>
  </r>
  <r>
    <x v="1"/>
    <n v="1197831"/>
    <x v="93"/>
    <x v="1"/>
    <x v="34"/>
    <s v="Oklahoma City"/>
    <x v="0"/>
    <n v="0.25"/>
    <x v="24"/>
    <x v="142"/>
    <n v="437.5"/>
    <n v="0.35"/>
  </r>
  <r>
    <x v="1"/>
    <n v="1197831"/>
    <x v="93"/>
    <x v="1"/>
    <x v="34"/>
    <s v="Oklahoma City"/>
    <x v="1"/>
    <n v="0.25"/>
    <x v="41"/>
    <x v="118"/>
    <n v="175"/>
    <n v="0.35"/>
  </r>
  <r>
    <x v="1"/>
    <n v="1197831"/>
    <x v="93"/>
    <x v="1"/>
    <x v="34"/>
    <s v="Oklahoma City"/>
    <x v="2"/>
    <n v="0.15000000000000002"/>
    <x v="41"/>
    <x v="309"/>
    <n v="105.00000000000001"/>
    <n v="0.35"/>
  </r>
  <r>
    <x v="1"/>
    <n v="1197831"/>
    <x v="93"/>
    <x v="1"/>
    <x v="34"/>
    <s v="Oklahoma City"/>
    <x v="3"/>
    <n v="0.19999999999999996"/>
    <x v="36"/>
    <x v="660"/>
    <n v="87.499999999999972"/>
    <n v="0.35"/>
  </r>
  <r>
    <x v="1"/>
    <n v="1197831"/>
    <x v="93"/>
    <x v="1"/>
    <x v="34"/>
    <s v="Oklahoma City"/>
    <x v="4"/>
    <n v="0.4"/>
    <x v="43"/>
    <x v="128"/>
    <n v="210"/>
    <n v="0.35"/>
  </r>
  <r>
    <x v="1"/>
    <n v="1197831"/>
    <x v="93"/>
    <x v="1"/>
    <x v="34"/>
    <s v="Oklahoma City"/>
    <x v="5"/>
    <n v="0.30000000000000004"/>
    <x v="49"/>
    <x v="395"/>
    <n v="315"/>
    <n v="0.35"/>
  </r>
  <r>
    <x v="1"/>
    <n v="1197831"/>
    <x v="120"/>
    <x v="1"/>
    <x v="34"/>
    <s v="Oklahoma City"/>
    <x v="0"/>
    <n v="0.4"/>
    <x v="82"/>
    <x v="679"/>
    <n v="798"/>
    <n v="0.35"/>
  </r>
  <r>
    <x v="1"/>
    <n v="1197831"/>
    <x v="120"/>
    <x v="1"/>
    <x v="34"/>
    <s v="Oklahoma City"/>
    <x v="1"/>
    <n v="0.4"/>
    <x v="35"/>
    <x v="130"/>
    <n v="385"/>
    <n v="0.35"/>
  </r>
  <r>
    <x v="1"/>
    <n v="1197831"/>
    <x v="120"/>
    <x v="1"/>
    <x v="34"/>
    <s v="Oklahoma City"/>
    <x v="2"/>
    <n v="0.35000000000000003"/>
    <x v="44"/>
    <x v="622"/>
    <n v="306.25"/>
    <n v="0.35"/>
  </r>
  <r>
    <x v="1"/>
    <n v="1197831"/>
    <x v="120"/>
    <x v="1"/>
    <x v="34"/>
    <s v="Oklahoma City"/>
    <x v="3"/>
    <n v="0.35000000000000003"/>
    <x v="41"/>
    <x v="320"/>
    <n v="245.00000000000003"/>
    <n v="0.35"/>
  </r>
  <r>
    <x v="1"/>
    <n v="1197831"/>
    <x v="120"/>
    <x v="1"/>
    <x v="34"/>
    <s v="Oklahoma City"/>
    <x v="4"/>
    <n v="0.44999999999999996"/>
    <x v="38"/>
    <x v="680"/>
    <n v="354.37499999999994"/>
    <n v="0.35"/>
  </r>
  <r>
    <x v="1"/>
    <n v="1197831"/>
    <x v="120"/>
    <x v="1"/>
    <x v="34"/>
    <s v="Oklahoma City"/>
    <x v="5"/>
    <n v="0.44999999999999996"/>
    <x v="46"/>
    <x v="199"/>
    <n v="511.87499999999989"/>
    <n v="0.35"/>
  </r>
  <r>
    <x v="1"/>
    <n v="1197831"/>
    <x v="232"/>
    <x v="1"/>
    <x v="34"/>
    <s v="Oklahoma City"/>
    <x v="0"/>
    <n v="0.39999999999999997"/>
    <x v="31"/>
    <x v="336"/>
    <n v="805"/>
    <n v="0.35"/>
  </r>
  <r>
    <x v="1"/>
    <n v="1197831"/>
    <x v="232"/>
    <x v="1"/>
    <x v="34"/>
    <s v="Oklahoma City"/>
    <x v="1"/>
    <n v="0.35000000000000003"/>
    <x v="46"/>
    <x v="165"/>
    <n v="398.125"/>
    <n v="0.35"/>
  </r>
  <r>
    <x v="1"/>
    <n v="1197831"/>
    <x v="232"/>
    <x v="1"/>
    <x v="34"/>
    <s v="Oklahoma City"/>
    <x v="2"/>
    <n v="0.4"/>
    <x v="49"/>
    <x v="147"/>
    <n v="420"/>
    <n v="0.35"/>
  </r>
  <r>
    <x v="1"/>
    <n v="1197831"/>
    <x v="232"/>
    <x v="1"/>
    <x v="34"/>
    <s v="Oklahoma City"/>
    <x v="3"/>
    <n v="0.4"/>
    <x v="35"/>
    <x v="130"/>
    <n v="385"/>
    <n v="0.35"/>
  </r>
  <r>
    <x v="1"/>
    <n v="1197831"/>
    <x v="232"/>
    <x v="1"/>
    <x v="34"/>
    <s v="Oklahoma City"/>
    <x v="4"/>
    <n v="0.54999999999999993"/>
    <x v="35"/>
    <x v="409"/>
    <n v="529.37499999999989"/>
    <n v="0.35"/>
  </r>
  <r>
    <x v="1"/>
    <n v="1197831"/>
    <x v="232"/>
    <x v="1"/>
    <x v="34"/>
    <s v="Oklahoma City"/>
    <x v="5"/>
    <n v="0.6"/>
    <x v="32"/>
    <x v="52"/>
    <n v="944.99999999999989"/>
    <n v="0.35"/>
  </r>
  <r>
    <x v="1"/>
    <n v="1197831"/>
    <x v="96"/>
    <x v="1"/>
    <x v="34"/>
    <s v="Oklahoma City"/>
    <x v="0"/>
    <n v="0.54999999999999993"/>
    <x v="22"/>
    <x v="353"/>
    <n v="1299.3749999999998"/>
    <n v="0.35"/>
  </r>
  <r>
    <x v="1"/>
    <n v="1197831"/>
    <x v="96"/>
    <x v="1"/>
    <x v="34"/>
    <s v="Oklahoma City"/>
    <x v="1"/>
    <n v="0.5"/>
    <x v="33"/>
    <x v="43"/>
    <n v="743.75"/>
    <n v="0.35"/>
  </r>
  <r>
    <x v="1"/>
    <n v="1197831"/>
    <x v="96"/>
    <x v="1"/>
    <x v="34"/>
    <s v="Oklahoma City"/>
    <x v="2"/>
    <n v="0.45"/>
    <x v="45"/>
    <x v="151"/>
    <n v="551.25"/>
    <n v="0.35"/>
  </r>
  <r>
    <x v="1"/>
    <n v="1197831"/>
    <x v="96"/>
    <x v="1"/>
    <x v="34"/>
    <s v="Oklahoma City"/>
    <x v="3"/>
    <n v="0.45"/>
    <x v="49"/>
    <x v="198"/>
    <n v="472.49999999999994"/>
    <n v="0.35"/>
  </r>
  <r>
    <x v="1"/>
    <n v="1197831"/>
    <x v="96"/>
    <x v="1"/>
    <x v="34"/>
    <s v="Oklahoma City"/>
    <x v="4"/>
    <n v="0.6"/>
    <x v="46"/>
    <x v="212"/>
    <n v="682.5"/>
    <n v="0.35"/>
  </r>
  <r>
    <x v="1"/>
    <n v="1197831"/>
    <x v="96"/>
    <x v="1"/>
    <x v="34"/>
    <s v="Oklahoma City"/>
    <x v="5"/>
    <n v="0.65"/>
    <x v="24"/>
    <x v="82"/>
    <n v="1137.5"/>
    <n v="0.35"/>
  </r>
  <r>
    <x v="1"/>
    <n v="1197831"/>
    <x v="97"/>
    <x v="1"/>
    <x v="34"/>
    <s v="Oklahoma City"/>
    <x v="0"/>
    <n v="0.6"/>
    <x v="26"/>
    <x v="87"/>
    <n v="1365"/>
    <n v="0.35"/>
  </r>
  <r>
    <x v="1"/>
    <n v="1197831"/>
    <x v="97"/>
    <x v="1"/>
    <x v="34"/>
    <s v="Oklahoma City"/>
    <x v="1"/>
    <n v="0.55000000000000004"/>
    <x v="33"/>
    <x v="256"/>
    <n v="818.125"/>
    <n v="0.35"/>
  </r>
  <r>
    <x v="1"/>
    <n v="1197831"/>
    <x v="97"/>
    <x v="1"/>
    <x v="34"/>
    <s v="Oklahoma City"/>
    <x v="2"/>
    <n v="0.5"/>
    <x v="45"/>
    <x v="157"/>
    <n v="612.5"/>
    <n v="0.35"/>
  </r>
  <r>
    <x v="1"/>
    <n v="1197831"/>
    <x v="97"/>
    <x v="1"/>
    <x v="34"/>
    <s v="Oklahoma City"/>
    <x v="3"/>
    <n v="0.4"/>
    <x v="49"/>
    <x v="147"/>
    <n v="420"/>
    <n v="0.35"/>
  </r>
  <r>
    <x v="1"/>
    <n v="1197831"/>
    <x v="97"/>
    <x v="1"/>
    <x v="34"/>
    <s v="Oklahoma City"/>
    <x v="4"/>
    <n v="0.5"/>
    <x v="35"/>
    <x v="140"/>
    <n v="481.24999999999994"/>
    <n v="0.35"/>
  </r>
  <r>
    <x v="1"/>
    <n v="1197831"/>
    <x v="97"/>
    <x v="1"/>
    <x v="34"/>
    <s v="Oklahoma City"/>
    <x v="5"/>
    <n v="0.55000000000000004"/>
    <x v="32"/>
    <x v="111"/>
    <n v="866.25"/>
    <n v="0.35"/>
  </r>
  <r>
    <x v="1"/>
    <n v="1197831"/>
    <x v="122"/>
    <x v="1"/>
    <x v="34"/>
    <s v="Oklahoma City"/>
    <x v="0"/>
    <n v="0.5"/>
    <x v="21"/>
    <x v="80"/>
    <n v="962.49999999999989"/>
    <n v="0.35"/>
  </r>
  <r>
    <x v="1"/>
    <n v="1197831"/>
    <x v="122"/>
    <x v="1"/>
    <x v="34"/>
    <s v="Oklahoma City"/>
    <x v="1"/>
    <n v="0.40000000000000013"/>
    <x v="45"/>
    <x v="681"/>
    <n v="490.00000000000011"/>
    <n v="0.35"/>
  </r>
  <r>
    <x v="1"/>
    <n v="1197831"/>
    <x v="122"/>
    <x v="1"/>
    <x v="34"/>
    <s v="Oklahoma City"/>
    <x v="2"/>
    <n v="0.15000000000000008"/>
    <x v="44"/>
    <x v="667"/>
    <n v="131.25000000000006"/>
    <n v="0.35"/>
  </r>
  <r>
    <x v="1"/>
    <n v="1197831"/>
    <x v="122"/>
    <x v="1"/>
    <x v="34"/>
    <s v="Oklahoma City"/>
    <x v="3"/>
    <n v="0.15000000000000008"/>
    <x v="38"/>
    <x v="682"/>
    <n v="118.12500000000006"/>
    <n v="0.35"/>
  </r>
  <r>
    <x v="1"/>
    <n v="1197831"/>
    <x v="122"/>
    <x v="1"/>
    <x v="34"/>
    <s v="Oklahoma City"/>
    <x v="4"/>
    <n v="0.25000000000000006"/>
    <x v="38"/>
    <x v="469"/>
    <n v="196.87500000000003"/>
    <n v="0.35"/>
  </r>
  <r>
    <x v="1"/>
    <n v="1197831"/>
    <x v="122"/>
    <x v="1"/>
    <x v="34"/>
    <s v="Oklahoma City"/>
    <x v="5"/>
    <n v="0.3000000000000001"/>
    <x v="46"/>
    <x v="683"/>
    <n v="341.25000000000011"/>
    <n v="0.35"/>
  </r>
  <r>
    <x v="1"/>
    <n v="1197831"/>
    <x v="233"/>
    <x v="1"/>
    <x v="34"/>
    <s v="Oklahoma City"/>
    <x v="0"/>
    <n v="0.3000000000000001"/>
    <x v="24"/>
    <x v="665"/>
    <n v="525.00000000000011"/>
    <n v="0.35"/>
  </r>
  <r>
    <x v="1"/>
    <n v="1197831"/>
    <x v="233"/>
    <x v="1"/>
    <x v="34"/>
    <s v="Oklahoma City"/>
    <x v="1"/>
    <n v="0.20000000000000012"/>
    <x v="46"/>
    <x v="684"/>
    <n v="227.50000000000011"/>
    <n v="0.35"/>
  </r>
  <r>
    <x v="1"/>
    <n v="1197831"/>
    <x v="233"/>
    <x v="1"/>
    <x v="34"/>
    <s v="Oklahoma City"/>
    <x v="2"/>
    <n v="0.20000000000000012"/>
    <x v="41"/>
    <x v="670"/>
    <n v="140.00000000000006"/>
    <n v="0.35"/>
  </r>
  <r>
    <x v="1"/>
    <n v="1197831"/>
    <x v="233"/>
    <x v="1"/>
    <x v="34"/>
    <s v="Oklahoma City"/>
    <x v="3"/>
    <n v="0.20000000000000012"/>
    <x v="37"/>
    <x v="685"/>
    <n v="122.50000000000007"/>
    <n v="0.35"/>
  </r>
  <r>
    <x v="1"/>
    <n v="1197831"/>
    <x v="233"/>
    <x v="1"/>
    <x v="34"/>
    <s v="Oklahoma City"/>
    <x v="4"/>
    <n v="0.3000000000000001"/>
    <x v="37"/>
    <x v="648"/>
    <n v="183.75000000000006"/>
    <n v="0.35"/>
  </r>
  <r>
    <x v="1"/>
    <n v="1197831"/>
    <x v="233"/>
    <x v="1"/>
    <x v="34"/>
    <s v="Oklahoma City"/>
    <x v="5"/>
    <n v="0.30000000000000004"/>
    <x v="49"/>
    <x v="395"/>
    <n v="315"/>
    <n v="0.35"/>
  </r>
  <r>
    <x v="1"/>
    <n v="1197831"/>
    <x v="100"/>
    <x v="1"/>
    <x v="34"/>
    <s v="Oklahoma City"/>
    <x v="0"/>
    <n v="0.25000000000000011"/>
    <x v="32"/>
    <x v="531"/>
    <n v="393.75000000000011"/>
    <n v="0.35"/>
  </r>
  <r>
    <x v="1"/>
    <n v="1197831"/>
    <x v="100"/>
    <x v="1"/>
    <x v="34"/>
    <s v="Oklahoma City"/>
    <x v="1"/>
    <n v="0.15000000000000013"/>
    <x v="35"/>
    <x v="686"/>
    <n v="144.37500000000011"/>
    <n v="0.35"/>
  </r>
  <r>
    <x v="1"/>
    <n v="1197831"/>
    <x v="100"/>
    <x v="1"/>
    <x v="34"/>
    <s v="Oklahoma City"/>
    <x v="2"/>
    <n v="0.25000000000000017"/>
    <x v="77"/>
    <x v="650"/>
    <n v="192.50000000000011"/>
    <n v="0.35"/>
  </r>
  <r>
    <x v="1"/>
    <n v="1197831"/>
    <x v="100"/>
    <x v="1"/>
    <x v="34"/>
    <s v="Oklahoma City"/>
    <x v="3"/>
    <n v="0.55000000000000016"/>
    <x v="35"/>
    <x v="687"/>
    <n v="529.37500000000011"/>
    <n v="0.35"/>
  </r>
  <r>
    <x v="1"/>
    <n v="1197831"/>
    <x v="100"/>
    <x v="1"/>
    <x v="34"/>
    <s v="Oklahoma City"/>
    <x v="4"/>
    <n v="0.75000000000000011"/>
    <x v="44"/>
    <x v="528"/>
    <n v="656.25"/>
    <n v="0.35"/>
  </r>
  <r>
    <x v="1"/>
    <n v="1197831"/>
    <x v="100"/>
    <x v="1"/>
    <x v="34"/>
    <s v="Oklahoma City"/>
    <x v="5"/>
    <n v="0.75"/>
    <x v="45"/>
    <x v="48"/>
    <n v="918.74999999999989"/>
    <n v="0.35"/>
  </r>
  <r>
    <x v="1"/>
    <n v="1197831"/>
    <x v="101"/>
    <x v="1"/>
    <x v="34"/>
    <s v="Oklahoma City"/>
    <x v="0"/>
    <n v="0.70000000000000007"/>
    <x v="25"/>
    <x v="81"/>
    <n v="1470"/>
    <n v="0.35"/>
  </r>
  <r>
    <x v="1"/>
    <n v="1197831"/>
    <x v="101"/>
    <x v="1"/>
    <x v="34"/>
    <s v="Oklahoma City"/>
    <x v="1"/>
    <n v="0.60000000000000009"/>
    <x v="47"/>
    <x v="218"/>
    <n v="840.00000000000011"/>
    <n v="0.35"/>
  </r>
  <r>
    <x v="1"/>
    <n v="1197831"/>
    <x v="101"/>
    <x v="1"/>
    <x v="34"/>
    <s v="Oklahoma City"/>
    <x v="2"/>
    <n v="0.60000000000000009"/>
    <x v="45"/>
    <x v="162"/>
    <n v="735.00000000000011"/>
    <n v="0.35"/>
  </r>
  <r>
    <x v="1"/>
    <n v="1197831"/>
    <x v="101"/>
    <x v="1"/>
    <x v="34"/>
    <s v="Oklahoma City"/>
    <x v="3"/>
    <n v="0.60000000000000009"/>
    <x v="49"/>
    <x v="166"/>
    <n v="630"/>
    <n v="0.35"/>
  </r>
  <r>
    <x v="1"/>
    <n v="1197831"/>
    <x v="101"/>
    <x v="1"/>
    <x v="34"/>
    <s v="Oklahoma City"/>
    <x v="4"/>
    <n v="0.70000000000000007"/>
    <x v="49"/>
    <x v="193"/>
    <n v="735"/>
    <n v="0.35"/>
  </r>
  <r>
    <x v="1"/>
    <n v="1197831"/>
    <x v="101"/>
    <x v="1"/>
    <x v="34"/>
    <s v="Oklahoma City"/>
    <x v="5"/>
    <n v="0.75"/>
    <x v="47"/>
    <x v="61"/>
    <n v="1050"/>
    <n v="0.35"/>
  </r>
  <r>
    <x v="0"/>
    <n v="1185732"/>
    <x v="78"/>
    <x v="3"/>
    <x v="35"/>
    <s v="Wichita"/>
    <x v="0"/>
    <n v="0.4"/>
    <x v="34"/>
    <x v="235"/>
    <n v="665"/>
    <n v="0.35"/>
  </r>
  <r>
    <x v="0"/>
    <n v="1185732"/>
    <x v="78"/>
    <x v="3"/>
    <x v="35"/>
    <s v="Wichita"/>
    <x v="1"/>
    <n v="0.4"/>
    <x v="35"/>
    <x v="130"/>
    <n v="330"/>
    <n v="0.3"/>
  </r>
  <r>
    <x v="0"/>
    <n v="1185732"/>
    <x v="78"/>
    <x v="3"/>
    <x v="35"/>
    <s v="Wichita"/>
    <x v="2"/>
    <n v="0.30000000000000004"/>
    <x v="35"/>
    <x v="188"/>
    <n v="247.50000000000003"/>
    <n v="0.3"/>
  </r>
  <r>
    <x v="0"/>
    <n v="1185732"/>
    <x v="78"/>
    <x v="3"/>
    <x v="35"/>
    <s v="Wichita"/>
    <x v="3"/>
    <n v="0.35000000000000003"/>
    <x v="36"/>
    <x v="620"/>
    <n v="131.25"/>
    <n v="0.3"/>
  </r>
  <r>
    <x v="0"/>
    <n v="1185732"/>
    <x v="78"/>
    <x v="3"/>
    <x v="35"/>
    <s v="Wichita"/>
    <x v="4"/>
    <n v="0.49999999999999994"/>
    <x v="37"/>
    <x v="688"/>
    <n v="306.24999999999994"/>
    <n v="0.35"/>
  </r>
  <r>
    <x v="0"/>
    <n v="1185732"/>
    <x v="78"/>
    <x v="3"/>
    <x v="35"/>
    <s v="Wichita"/>
    <x v="5"/>
    <n v="0.4"/>
    <x v="35"/>
    <x v="130"/>
    <n v="440"/>
    <n v="0.4"/>
  </r>
  <r>
    <x v="0"/>
    <n v="1185732"/>
    <x v="1"/>
    <x v="3"/>
    <x v="35"/>
    <s v="Wichita"/>
    <x v="0"/>
    <n v="0.4"/>
    <x v="28"/>
    <x v="193"/>
    <n v="735"/>
    <n v="0.35"/>
  </r>
  <r>
    <x v="0"/>
    <n v="1185732"/>
    <x v="1"/>
    <x v="3"/>
    <x v="35"/>
    <s v="Wichita"/>
    <x v="1"/>
    <n v="0.4"/>
    <x v="37"/>
    <x v="135"/>
    <n v="210"/>
    <n v="0.3"/>
  </r>
  <r>
    <x v="0"/>
    <n v="1185732"/>
    <x v="1"/>
    <x v="3"/>
    <x v="35"/>
    <s v="Wichita"/>
    <x v="2"/>
    <n v="0.30000000000000004"/>
    <x v="38"/>
    <x v="318"/>
    <n v="202.50000000000003"/>
    <n v="0.3"/>
  </r>
  <r>
    <x v="0"/>
    <n v="1185732"/>
    <x v="1"/>
    <x v="3"/>
    <x v="35"/>
    <s v="Wichita"/>
    <x v="3"/>
    <n v="0.35000000000000003"/>
    <x v="39"/>
    <x v="367"/>
    <n v="105.00000000000001"/>
    <n v="0.3"/>
  </r>
  <r>
    <x v="0"/>
    <n v="1185732"/>
    <x v="1"/>
    <x v="3"/>
    <x v="35"/>
    <s v="Wichita"/>
    <x v="4"/>
    <n v="0.49999999999999994"/>
    <x v="37"/>
    <x v="688"/>
    <n v="306.24999999999994"/>
    <n v="0.35"/>
  </r>
  <r>
    <x v="0"/>
    <n v="1185732"/>
    <x v="1"/>
    <x v="3"/>
    <x v="35"/>
    <s v="Wichita"/>
    <x v="5"/>
    <n v="0.35"/>
    <x v="35"/>
    <x v="119"/>
    <n v="385"/>
    <n v="0.4"/>
  </r>
  <r>
    <x v="0"/>
    <n v="1185732"/>
    <x v="234"/>
    <x v="3"/>
    <x v="35"/>
    <s v="Wichita"/>
    <x v="0"/>
    <n v="0.4"/>
    <x v="40"/>
    <x v="689"/>
    <n v="693"/>
    <n v="0.35"/>
  </r>
  <r>
    <x v="0"/>
    <n v="1185732"/>
    <x v="234"/>
    <x v="3"/>
    <x v="35"/>
    <s v="Wichita"/>
    <x v="1"/>
    <n v="0.4"/>
    <x v="41"/>
    <x v="134"/>
    <n v="240"/>
    <n v="0.3"/>
  </r>
  <r>
    <x v="0"/>
    <n v="1185732"/>
    <x v="234"/>
    <x v="3"/>
    <x v="35"/>
    <s v="Wichita"/>
    <x v="2"/>
    <n v="0.30000000000000004"/>
    <x v="38"/>
    <x v="318"/>
    <n v="202.50000000000003"/>
    <n v="0.3"/>
  </r>
  <r>
    <x v="0"/>
    <n v="1185732"/>
    <x v="234"/>
    <x v="3"/>
    <x v="35"/>
    <s v="Wichita"/>
    <x v="3"/>
    <n v="0.35"/>
    <x v="42"/>
    <x v="327"/>
    <n v="78.75"/>
    <n v="0.3"/>
  </r>
  <r>
    <x v="0"/>
    <n v="1185732"/>
    <x v="234"/>
    <x v="3"/>
    <x v="35"/>
    <s v="Wichita"/>
    <x v="4"/>
    <n v="0.5"/>
    <x v="36"/>
    <x v="143"/>
    <n v="218.75"/>
    <n v="0.35"/>
  </r>
  <r>
    <x v="0"/>
    <n v="1185732"/>
    <x v="234"/>
    <x v="3"/>
    <x v="35"/>
    <s v="Wichita"/>
    <x v="5"/>
    <n v="0.4"/>
    <x v="38"/>
    <x v="124"/>
    <n v="360"/>
    <n v="0.4"/>
  </r>
  <r>
    <x v="0"/>
    <n v="1185732"/>
    <x v="235"/>
    <x v="3"/>
    <x v="35"/>
    <s v="Wichita"/>
    <x v="0"/>
    <n v="0.4"/>
    <x v="32"/>
    <x v="207"/>
    <n v="630"/>
    <n v="0.35"/>
  </r>
  <r>
    <x v="0"/>
    <n v="1185732"/>
    <x v="235"/>
    <x v="3"/>
    <x v="35"/>
    <s v="Wichita"/>
    <x v="1"/>
    <n v="0.4"/>
    <x v="43"/>
    <x v="128"/>
    <n v="180"/>
    <n v="0.3"/>
  </r>
  <r>
    <x v="0"/>
    <n v="1185732"/>
    <x v="235"/>
    <x v="3"/>
    <x v="35"/>
    <s v="Wichita"/>
    <x v="2"/>
    <n v="0.30000000000000004"/>
    <x v="43"/>
    <x v="362"/>
    <n v="135"/>
    <n v="0.3"/>
  </r>
  <r>
    <x v="0"/>
    <n v="1185732"/>
    <x v="235"/>
    <x v="3"/>
    <x v="35"/>
    <s v="Wichita"/>
    <x v="3"/>
    <n v="0.35"/>
    <x v="42"/>
    <x v="327"/>
    <n v="78.75"/>
    <n v="0.3"/>
  </r>
  <r>
    <x v="0"/>
    <n v="1185732"/>
    <x v="235"/>
    <x v="3"/>
    <x v="35"/>
    <s v="Wichita"/>
    <x v="4"/>
    <n v="0.6"/>
    <x v="39"/>
    <x v="128"/>
    <n v="210"/>
    <n v="0.35"/>
  </r>
  <r>
    <x v="0"/>
    <n v="1185732"/>
    <x v="235"/>
    <x v="3"/>
    <x v="35"/>
    <s v="Wichita"/>
    <x v="5"/>
    <n v="0.5"/>
    <x v="38"/>
    <x v="127"/>
    <n v="450"/>
    <n v="0.4"/>
  </r>
  <r>
    <x v="0"/>
    <n v="1185732"/>
    <x v="236"/>
    <x v="3"/>
    <x v="35"/>
    <s v="Wichita"/>
    <x v="0"/>
    <n v="0.6"/>
    <x v="40"/>
    <x v="129"/>
    <n v="1039.5"/>
    <n v="0.35"/>
  </r>
  <r>
    <x v="0"/>
    <n v="1185732"/>
    <x v="236"/>
    <x v="3"/>
    <x v="35"/>
    <s v="Wichita"/>
    <x v="1"/>
    <n v="0.5"/>
    <x v="41"/>
    <x v="123"/>
    <n v="300"/>
    <n v="0.3"/>
  </r>
  <r>
    <x v="0"/>
    <n v="1185732"/>
    <x v="236"/>
    <x v="3"/>
    <x v="35"/>
    <s v="Wichita"/>
    <x v="2"/>
    <n v="0.45"/>
    <x v="37"/>
    <x v="120"/>
    <n v="236.25"/>
    <n v="0.3"/>
  </r>
  <r>
    <x v="0"/>
    <n v="1185732"/>
    <x v="236"/>
    <x v="3"/>
    <x v="35"/>
    <s v="Wichita"/>
    <x v="3"/>
    <n v="0.45"/>
    <x v="39"/>
    <x v="185"/>
    <n v="135"/>
    <n v="0.3"/>
  </r>
  <r>
    <x v="0"/>
    <n v="1185732"/>
    <x v="236"/>
    <x v="3"/>
    <x v="35"/>
    <s v="Wichita"/>
    <x v="4"/>
    <n v="0.54999999999999993"/>
    <x v="36"/>
    <x v="179"/>
    <n v="240.62499999999994"/>
    <n v="0.35"/>
  </r>
  <r>
    <x v="0"/>
    <n v="1185732"/>
    <x v="236"/>
    <x v="3"/>
    <x v="35"/>
    <s v="Wichita"/>
    <x v="5"/>
    <n v="0.6"/>
    <x v="44"/>
    <x v="146"/>
    <n v="600"/>
    <n v="0.4"/>
  </r>
  <r>
    <x v="0"/>
    <n v="1185732"/>
    <x v="5"/>
    <x v="3"/>
    <x v="35"/>
    <s v="Wichita"/>
    <x v="0"/>
    <n v="0.45"/>
    <x v="24"/>
    <x v="39"/>
    <n v="787.5"/>
    <n v="0.35"/>
  </r>
  <r>
    <x v="0"/>
    <n v="1185732"/>
    <x v="5"/>
    <x v="3"/>
    <x v="35"/>
    <s v="Wichita"/>
    <x v="1"/>
    <n v="0.40000000000000008"/>
    <x v="44"/>
    <x v="322"/>
    <n v="300.00000000000006"/>
    <n v="0.3"/>
  </r>
  <r>
    <x v="0"/>
    <n v="1185732"/>
    <x v="5"/>
    <x v="3"/>
    <x v="35"/>
    <s v="Wichita"/>
    <x v="2"/>
    <n v="0.35000000000000003"/>
    <x v="41"/>
    <x v="320"/>
    <n v="210.00000000000003"/>
    <n v="0.3"/>
  </r>
  <r>
    <x v="0"/>
    <n v="1185732"/>
    <x v="5"/>
    <x v="3"/>
    <x v="35"/>
    <s v="Wichita"/>
    <x v="3"/>
    <n v="0.35000000000000003"/>
    <x v="37"/>
    <x v="181"/>
    <n v="183.75000000000003"/>
    <n v="0.3"/>
  </r>
  <r>
    <x v="0"/>
    <n v="1185732"/>
    <x v="5"/>
    <x v="3"/>
    <x v="35"/>
    <s v="Wichita"/>
    <x v="4"/>
    <n v="0.45"/>
    <x v="37"/>
    <x v="120"/>
    <n v="275.625"/>
    <n v="0.35"/>
  </r>
  <r>
    <x v="0"/>
    <n v="1185732"/>
    <x v="5"/>
    <x v="3"/>
    <x v="35"/>
    <s v="Wichita"/>
    <x v="5"/>
    <n v="0.55000000000000004"/>
    <x v="46"/>
    <x v="255"/>
    <n v="715.00000000000011"/>
    <n v="0.4"/>
  </r>
  <r>
    <x v="0"/>
    <n v="1185732"/>
    <x v="237"/>
    <x v="3"/>
    <x v="35"/>
    <s v="Wichita"/>
    <x v="0"/>
    <n v="0.5"/>
    <x v="21"/>
    <x v="80"/>
    <n v="962.49999999999989"/>
    <n v="0.35"/>
  </r>
  <r>
    <x v="0"/>
    <n v="1185732"/>
    <x v="237"/>
    <x v="3"/>
    <x v="35"/>
    <s v="Wichita"/>
    <x v="1"/>
    <n v="0.45000000000000007"/>
    <x v="49"/>
    <x v="139"/>
    <n v="405.00000000000006"/>
    <n v="0.3"/>
  </r>
  <r>
    <x v="0"/>
    <n v="1185732"/>
    <x v="237"/>
    <x v="3"/>
    <x v="35"/>
    <s v="Wichita"/>
    <x v="2"/>
    <n v="0.4"/>
    <x v="38"/>
    <x v="124"/>
    <n v="270"/>
    <n v="0.3"/>
  </r>
  <r>
    <x v="0"/>
    <n v="1185732"/>
    <x v="237"/>
    <x v="3"/>
    <x v="35"/>
    <s v="Wichita"/>
    <x v="3"/>
    <n v="0.4"/>
    <x v="37"/>
    <x v="135"/>
    <n v="210"/>
    <n v="0.3"/>
  </r>
  <r>
    <x v="0"/>
    <n v="1185732"/>
    <x v="237"/>
    <x v="3"/>
    <x v="35"/>
    <s v="Wichita"/>
    <x v="4"/>
    <n v="0.5"/>
    <x v="41"/>
    <x v="123"/>
    <n v="350"/>
    <n v="0.35"/>
  </r>
  <r>
    <x v="0"/>
    <n v="1185732"/>
    <x v="237"/>
    <x v="3"/>
    <x v="35"/>
    <s v="Wichita"/>
    <x v="5"/>
    <n v="0.55000000000000004"/>
    <x v="48"/>
    <x v="138"/>
    <n v="825"/>
    <n v="0.4"/>
  </r>
  <r>
    <x v="0"/>
    <n v="1185732"/>
    <x v="238"/>
    <x v="3"/>
    <x v="35"/>
    <s v="Wichita"/>
    <x v="0"/>
    <n v="0.5"/>
    <x v="28"/>
    <x v="48"/>
    <n v="918.74999999999989"/>
    <n v="0.35"/>
  </r>
  <r>
    <x v="0"/>
    <n v="1185732"/>
    <x v="238"/>
    <x v="3"/>
    <x v="35"/>
    <s v="Wichita"/>
    <x v="1"/>
    <n v="0.45000000000000007"/>
    <x v="49"/>
    <x v="139"/>
    <n v="405.00000000000006"/>
    <n v="0.3"/>
  </r>
  <r>
    <x v="0"/>
    <n v="1185732"/>
    <x v="238"/>
    <x v="3"/>
    <x v="35"/>
    <s v="Wichita"/>
    <x v="2"/>
    <n v="0.4"/>
    <x v="38"/>
    <x v="124"/>
    <n v="270"/>
    <n v="0.3"/>
  </r>
  <r>
    <x v="0"/>
    <n v="1185732"/>
    <x v="238"/>
    <x v="3"/>
    <x v="35"/>
    <s v="Wichita"/>
    <x v="3"/>
    <n v="0.4"/>
    <x v="41"/>
    <x v="134"/>
    <n v="240"/>
    <n v="0.3"/>
  </r>
  <r>
    <x v="0"/>
    <n v="1185732"/>
    <x v="238"/>
    <x v="3"/>
    <x v="35"/>
    <s v="Wichita"/>
    <x v="4"/>
    <n v="0.5"/>
    <x v="37"/>
    <x v="131"/>
    <n v="306.25"/>
    <n v="0.35"/>
  </r>
  <r>
    <x v="0"/>
    <n v="1185732"/>
    <x v="238"/>
    <x v="3"/>
    <x v="35"/>
    <s v="Wichita"/>
    <x v="5"/>
    <n v="0.55000000000000004"/>
    <x v="45"/>
    <x v="136"/>
    <n v="770.00000000000011"/>
    <n v="0.4"/>
  </r>
  <r>
    <x v="0"/>
    <n v="1185732"/>
    <x v="239"/>
    <x v="3"/>
    <x v="35"/>
    <s v="Wichita"/>
    <x v="0"/>
    <n v="0.45"/>
    <x v="34"/>
    <x v="115"/>
    <n v="748.125"/>
    <n v="0.35"/>
  </r>
  <r>
    <x v="0"/>
    <n v="1185732"/>
    <x v="239"/>
    <x v="3"/>
    <x v="35"/>
    <s v="Wichita"/>
    <x v="1"/>
    <n v="0.40000000000000008"/>
    <x v="35"/>
    <x v="544"/>
    <n v="330.00000000000006"/>
    <n v="0.3"/>
  </r>
  <r>
    <x v="0"/>
    <n v="1185732"/>
    <x v="239"/>
    <x v="3"/>
    <x v="35"/>
    <s v="Wichita"/>
    <x v="2"/>
    <n v="0.35000000000000003"/>
    <x v="37"/>
    <x v="181"/>
    <n v="183.75000000000003"/>
    <n v="0.3"/>
  </r>
  <r>
    <x v="0"/>
    <n v="1185732"/>
    <x v="239"/>
    <x v="3"/>
    <x v="35"/>
    <s v="Wichita"/>
    <x v="3"/>
    <n v="0.35000000000000003"/>
    <x v="43"/>
    <x v="311"/>
    <n v="157.5"/>
    <n v="0.3"/>
  </r>
  <r>
    <x v="0"/>
    <n v="1185732"/>
    <x v="239"/>
    <x v="3"/>
    <x v="35"/>
    <s v="Wichita"/>
    <x v="4"/>
    <n v="0.45"/>
    <x v="43"/>
    <x v="321"/>
    <n v="236.24999999999997"/>
    <n v="0.35"/>
  </r>
  <r>
    <x v="0"/>
    <n v="1185732"/>
    <x v="239"/>
    <x v="3"/>
    <x v="35"/>
    <s v="Wichita"/>
    <x v="5"/>
    <n v="0.5"/>
    <x v="38"/>
    <x v="127"/>
    <n v="450"/>
    <n v="0.4"/>
  </r>
  <r>
    <x v="0"/>
    <n v="1185732"/>
    <x v="9"/>
    <x v="3"/>
    <x v="35"/>
    <s v="Wichita"/>
    <x v="0"/>
    <n v="0.54999999999999993"/>
    <x v="47"/>
    <x v="208"/>
    <n v="769.99999999999977"/>
    <n v="0.35"/>
  </r>
  <r>
    <x v="0"/>
    <n v="1185732"/>
    <x v="9"/>
    <x v="3"/>
    <x v="35"/>
    <s v="Wichita"/>
    <x v="1"/>
    <n v="0.45"/>
    <x v="44"/>
    <x v="127"/>
    <n v="337.5"/>
    <n v="0.3"/>
  </r>
  <r>
    <x v="0"/>
    <n v="1185732"/>
    <x v="9"/>
    <x v="3"/>
    <x v="35"/>
    <s v="Wichita"/>
    <x v="2"/>
    <n v="0.45"/>
    <x v="43"/>
    <x v="321"/>
    <n v="202.5"/>
    <n v="0.3"/>
  </r>
  <r>
    <x v="0"/>
    <n v="1185732"/>
    <x v="9"/>
    <x v="3"/>
    <x v="35"/>
    <s v="Wichita"/>
    <x v="3"/>
    <n v="0.45"/>
    <x v="36"/>
    <x v="180"/>
    <n v="168.75"/>
    <n v="0.3"/>
  </r>
  <r>
    <x v="0"/>
    <n v="1185732"/>
    <x v="9"/>
    <x v="3"/>
    <x v="35"/>
    <s v="Wichita"/>
    <x v="4"/>
    <n v="0.54999999999999993"/>
    <x v="36"/>
    <x v="179"/>
    <n v="240.62499999999994"/>
    <n v="0.35"/>
  </r>
  <r>
    <x v="0"/>
    <n v="1185732"/>
    <x v="9"/>
    <x v="3"/>
    <x v="35"/>
    <s v="Wichita"/>
    <x v="5"/>
    <n v="0.59999999999999987"/>
    <x v="44"/>
    <x v="167"/>
    <n v="599.99999999999989"/>
    <n v="0.4"/>
  </r>
  <r>
    <x v="0"/>
    <n v="1185732"/>
    <x v="240"/>
    <x v="3"/>
    <x v="35"/>
    <s v="Wichita"/>
    <x v="0"/>
    <n v="0.54999999999999993"/>
    <x v="47"/>
    <x v="208"/>
    <n v="769.99999999999977"/>
    <n v="0.35"/>
  </r>
  <r>
    <x v="0"/>
    <n v="1185732"/>
    <x v="240"/>
    <x v="3"/>
    <x v="35"/>
    <s v="Wichita"/>
    <x v="1"/>
    <n v="0.45"/>
    <x v="44"/>
    <x v="127"/>
    <n v="337.5"/>
    <n v="0.3"/>
  </r>
  <r>
    <x v="0"/>
    <n v="1185732"/>
    <x v="240"/>
    <x v="3"/>
    <x v="35"/>
    <s v="Wichita"/>
    <x v="2"/>
    <n v="0.45"/>
    <x v="50"/>
    <x v="690"/>
    <n v="263.25"/>
    <n v="0.3"/>
  </r>
  <r>
    <x v="0"/>
    <n v="1185732"/>
    <x v="240"/>
    <x v="3"/>
    <x v="35"/>
    <s v="Wichita"/>
    <x v="3"/>
    <n v="0.45"/>
    <x v="37"/>
    <x v="120"/>
    <n v="236.25"/>
    <n v="0.3"/>
  </r>
  <r>
    <x v="0"/>
    <n v="1185732"/>
    <x v="240"/>
    <x v="3"/>
    <x v="35"/>
    <s v="Wichita"/>
    <x v="4"/>
    <n v="0.6"/>
    <x v="43"/>
    <x v="124"/>
    <n v="315"/>
    <n v="0.35"/>
  </r>
  <r>
    <x v="0"/>
    <n v="1185732"/>
    <x v="240"/>
    <x v="3"/>
    <x v="35"/>
    <s v="Wichita"/>
    <x v="5"/>
    <n v="0.64999999999999991"/>
    <x v="44"/>
    <x v="144"/>
    <n v="650"/>
    <n v="0.4"/>
  </r>
  <r>
    <x v="0"/>
    <n v="1185732"/>
    <x v="241"/>
    <x v="3"/>
    <x v="35"/>
    <s v="Wichita"/>
    <x v="0"/>
    <n v="0.6"/>
    <x v="24"/>
    <x v="61"/>
    <n v="1050"/>
    <n v="0.35"/>
  </r>
  <r>
    <x v="0"/>
    <n v="1185732"/>
    <x v="241"/>
    <x v="3"/>
    <x v="35"/>
    <s v="Wichita"/>
    <x v="1"/>
    <n v="0.5"/>
    <x v="49"/>
    <x v="146"/>
    <n v="450"/>
    <n v="0.3"/>
  </r>
  <r>
    <x v="0"/>
    <n v="1185732"/>
    <x v="241"/>
    <x v="3"/>
    <x v="35"/>
    <s v="Wichita"/>
    <x v="2"/>
    <n v="0.5"/>
    <x v="44"/>
    <x v="142"/>
    <n v="375"/>
    <n v="0.3"/>
  </r>
  <r>
    <x v="0"/>
    <n v="1185732"/>
    <x v="241"/>
    <x v="3"/>
    <x v="35"/>
    <s v="Wichita"/>
    <x v="3"/>
    <n v="0.5"/>
    <x v="41"/>
    <x v="123"/>
    <n v="300"/>
    <n v="0.3"/>
  </r>
  <r>
    <x v="0"/>
    <n v="1185732"/>
    <x v="241"/>
    <x v="3"/>
    <x v="35"/>
    <s v="Wichita"/>
    <x v="4"/>
    <n v="0.6"/>
    <x v="41"/>
    <x v="147"/>
    <n v="420"/>
    <n v="0.35"/>
  </r>
  <r>
    <x v="0"/>
    <n v="1185732"/>
    <x v="241"/>
    <x v="3"/>
    <x v="35"/>
    <s v="Wichita"/>
    <x v="5"/>
    <n v="0.64999999999999991"/>
    <x v="49"/>
    <x v="148"/>
    <n v="780"/>
    <n v="0.4"/>
  </r>
  <r>
    <x v="0"/>
    <n v="1185732"/>
    <x v="204"/>
    <x v="3"/>
    <x v="36"/>
    <s v="Sioux Falls"/>
    <x v="0"/>
    <n v="0.35000000000000003"/>
    <x v="34"/>
    <x v="394"/>
    <n v="581.875"/>
    <n v="0.35"/>
  </r>
  <r>
    <x v="0"/>
    <n v="1185732"/>
    <x v="204"/>
    <x v="3"/>
    <x v="36"/>
    <s v="Sioux Falls"/>
    <x v="1"/>
    <n v="0.35000000000000003"/>
    <x v="35"/>
    <x v="117"/>
    <n v="288.75"/>
    <n v="0.3"/>
  </r>
  <r>
    <x v="0"/>
    <n v="1185732"/>
    <x v="204"/>
    <x v="3"/>
    <x v="36"/>
    <s v="Sioux Falls"/>
    <x v="2"/>
    <n v="0.25000000000000006"/>
    <x v="35"/>
    <x v="502"/>
    <n v="206.25000000000003"/>
    <n v="0.3"/>
  </r>
  <r>
    <x v="0"/>
    <n v="1185732"/>
    <x v="204"/>
    <x v="3"/>
    <x v="36"/>
    <s v="Sioux Falls"/>
    <x v="3"/>
    <n v="0.30000000000000004"/>
    <x v="36"/>
    <x v="372"/>
    <n v="112.50000000000001"/>
    <n v="0.3"/>
  </r>
  <r>
    <x v="0"/>
    <n v="1185732"/>
    <x v="204"/>
    <x v="3"/>
    <x v="36"/>
    <s v="Sioux Falls"/>
    <x v="4"/>
    <n v="0.44999999999999996"/>
    <x v="37"/>
    <x v="474"/>
    <n v="275.62499999999994"/>
    <n v="0.35"/>
  </r>
  <r>
    <x v="0"/>
    <n v="1185732"/>
    <x v="204"/>
    <x v="3"/>
    <x v="36"/>
    <s v="Sioux Falls"/>
    <x v="5"/>
    <n v="0.35000000000000003"/>
    <x v="35"/>
    <x v="117"/>
    <n v="385.00000000000006"/>
    <n v="0.4"/>
  </r>
  <r>
    <x v="0"/>
    <n v="1185732"/>
    <x v="242"/>
    <x v="3"/>
    <x v="36"/>
    <s v="Sioux Falls"/>
    <x v="0"/>
    <n v="0.35000000000000003"/>
    <x v="28"/>
    <x v="450"/>
    <n v="643.125"/>
    <n v="0.35"/>
  </r>
  <r>
    <x v="0"/>
    <n v="1185732"/>
    <x v="242"/>
    <x v="3"/>
    <x v="36"/>
    <s v="Sioux Falls"/>
    <x v="1"/>
    <n v="0.35000000000000003"/>
    <x v="37"/>
    <x v="181"/>
    <n v="183.75000000000003"/>
    <n v="0.3"/>
  </r>
  <r>
    <x v="0"/>
    <n v="1185732"/>
    <x v="242"/>
    <x v="3"/>
    <x v="36"/>
    <s v="Sioux Falls"/>
    <x v="2"/>
    <n v="0.25000000000000006"/>
    <x v="38"/>
    <x v="469"/>
    <n v="168.75000000000003"/>
    <n v="0.3"/>
  </r>
  <r>
    <x v="0"/>
    <n v="1185732"/>
    <x v="242"/>
    <x v="3"/>
    <x v="36"/>
    <s v="Sioux Falls"/>
    <x v="3"/>
    <n v="0.30000000000000004"/>
    <x v="39"/>
    <x v="309"/>
    <n v="90.000000000000014"/>
    <n v="0.3"/>
  </r>
  <r>
    <x v="0"/>
    <n v="1185732"/>
    <x v="242"/>
    <x v="3"/>
    <x v="36"/>
    <s v="Sioux Falls"/>
    <x v="4"/>
    <n v="0.44999999999999996"/>
    <x v="37"/>
    <x v="474"/>
    <n v="275.62499999999994"/>
    <n v="0.35"/>
  </r>
  <r>
    <x v="0"/>
    <n v="1185732"/>
    <x v="242"/>
    <x v="3"/>
    <x v="36"/>
    <s v="Sioux Falls"/>
    <x v="5"/>
    <n v="0.24999999999999997"/>
    <x v="35"/>
    <x v="179"/>
    <n v="274.99999999999994"/>
    <n v="0.4"/>
  </r>
  <r>
    <x v="0"/>
    <n v="1185732"/>
    <x v="80"/>
    <x v="3"/>
    <x v="36"/>
    <s v="Sioux Falls"/>
    <x v="0"/>
    <n v="0.30000000000000004"/>
    <x v="40"/>
    <x v="691"/>
    <n v="519.75"/>
    <n v="0.35"/>
  </r>
  <r>
    <x v="0"/>
    <n v="1185732"/>
    <x v="80"/>
    <x v="3"/>
    <x v="36"/>
    <s v="Sioux Falls"/>
    <x v="1"/>
    <n v="0.30000000000000004"/>
    <x v="41"/>
    <x v="399"/>
    <n v="180.00000000000003"/>
    <n v="0.3"/>
  </r>
  <r>
    <x v="0"/>
    <n v="1185732"/>
    <x v="80"/>
    <x v="3"/>
    <x v="36"/>
    <s v="Sioux Falls"/>
    <x v="2"/>
    <n v="0.20000000000000004"/>
    <x v="38"/>
    <x v="692"/>
    <n v="135.00000000000003"/>
    <n v="0.3"/>
  </r>
  <r>
    <x v="0"/>
    <n v="1185732"/>
    <x v="80"/>
    <x v="3"/>
    <x v="36"/>
    <s v="Sioux Falls"/>
    <x v="3"/>
    <n v="0.24999999999999997"/>
    <x v="42"/>
    <x v="693"/>
    <n v="56.249999999999993"/>
    <n v="0.3"/>
  </r>
  <r>
    <x v="0"/>
    <n v="1185732"/>
    <x v="80"/>
    <x v="3"/>
    <x v="36"/>
    <s v="Sioux Falls"/>
    <x v="4"/>
    <n v="0.4"/>
    <x v="36"/>
    <x v="118"/>
    <n v="175"/>
    <n v="0.35"/>
  </r>
  <r>
    <x v="0"/>
    <n v="1185732"/>
    <x v="80"/>
    <x v="3"/>
    <x v="36"/>
    <s v="Sioux Falls"/>
    <x v="5"/>
    <n v="0.30000000000000004"/>
    <x v="38"/>
    <x v="318"/>
    <n v="270.00000000000006"/>
    <n v="0.4"/>
  </r>
  <r>
    <x v="0"/>
    <n v="1185732"/>
    <x v="81"/>
    <x v="3"/>
    <x v="36"/>
    <s v="Sioux Falls"/>
    <x v="0"/>
    <n v="0.30000000000000004"/>
    <x v="32"/>
    <x v="139"/>
    <n v="472.50000000000006"/>
    <n v="0.35"/>
  </r>
  <r>
    <x v="0"/>
    <n v="1185732"/>
    <x v="81"/>
    <x v="3"/>
    <x v="36"/>
    <s v="Sioux Falls"/>
    <x v="1"/>
    <n v="0.30000000000000004"/>
    <x v="43"/>
    <x v="362"/>
    <n v="135"/>
    <n v="0.3"/>
  </r>
  <r>
    <x v="0"/>
    <n v="1185732"/>
    <x v="81"/>
    <x v="3"/>
    <x v="36"/>
    <s v="Sioux Falls"/>
    <x v="2"/>
    <n v="0.20000000000000004"/>
    <x v="43"/>
    <x v="309"/>
    <n v="90.000000000000014"/>
    <n v="0.3"/>
  </r>
  <r>
    <x v="0"/>
    <n v="1185732"/>
    <x v="81"/>
    <x v="3"/>
    <x v="36"/>
    <s v="Sioux Falls"/>
    <x v="3"/>
    <n v="0.24999999999999997"/>
    <x v="42"/>
    <x v="693"/>
    <n v="56.249999999999993"/>
    <n v="0.3"/>
  </r>
  <r>
    <x v="0"/>
    <n v="1185732"/>
    <x v="81"/>
    <x v="3"/>
    <x v="36"/>
    <s v="Sioux Falls"/>
    <x v="4"/>
    <n v="0.6"/>
    <x v="39"/>
    <x v="128"/>
    <n v="210"/>
    <n v="0.35"/>
  </r>
  <r>
    <x v="0"/>
    <n v="1185732"/>
    <x v="81"/>
    <x v="3"/>
    <x v="36"/>
    <s v="Sioux Falls"/>
    <x v="5"/>
    <n v="0.5"/>
    <x v="38"/>
    <x v="127"/>
    <n v="450"/>
    <n v="0.4"/>
  </r>
  <r>
    <x v="0"/>
    <n v="1185732"/>
    <x v="4"/>
    <x v="3"/>
    <x v="36"/>
    <s v="Sioux Falls"/>
    <x v="0"/>
    <n v="0.6"/>
    <x v="40"/>
    <x v="129"/>
    <n v="1039.5"/>
    <n v="0.35"/>
  </r>
  <r>
    <x v="0"/>
    <n v="1185732"/>
    <x v="4"/>
    <x v="3"/>
    <x v="36"/>
    <s v="Sioux Falls"/>
    <x v="1"/>
    <n v="0.45"/>
    <x v="41"/>
    <x v="124"/>
    <n v="270"/>
    <n v="0.3"/>
  </r>
  <r>
    <x v="0"/>
    <n v="1185732"/>
    <x v="4"/>
    <x v="3"/>
    <x v="36"/>
    <s v="Sioux Falls"/>
    <x v="2"/>
    <n v="0.4"/>
    <x v="37"/>
    <x v="135"/>
    <n v="210"/>
    <n v="0.3"/>
  </r>
  <r>
    <x v="0"/>
    <n v="1185732"/>
    <x v="4"/>
    <x v="3"/>
    <x v="36"/>
    <s v="Sioux Falls"/>
    <x v="3"/>
    <n v="0.4"/>
    <x v="39"/>
    <x v="122"/>
    <n v="120"/>
    <n v="0.3"/>
  </r>
  <r>
    <x v="0"/>
    <n v="1185732"/>
    <x v="4"/>
    <x v="3"/>
    <x v="36"/>
    <s v="Sioux Falls"/>
    <x v="4"/>
    <n v="0.49999999999999994"/>
    <x v="36"/>
    <x v="694"/>
    <n v="218.74999999999994"/>
    <n v="0.35"/>
  </r>
  <r>
    <x v="0"/>
    <n v="1185732"/>
    <x v="4"/>
    <x v="3"/>
    <x v="36"/>
    <s v="Sioux Falls"/>
    <x v="5"/>
    <n v="0.54999999999999993"/>
    <x v="44"/>
    <x v="695"/>
    <n v="549.99999999999989"/>
    <n v="0.4"/>
  </r>
  <r>
    <x v="0"/>
    <n v="1185732"/>
    <x v="243"/>
    <x v="3"/>
    <x v="36"/>
    <s v="Sioux Falls"/>
    <x v="0"/>
    <n v="0.4"/>
    <x v="24"/>
    <x v="47"/>
    <n v="700"/>
    <n v="0.35"/>
  </r>
  <r>
    <x v="0"/>
    <n v="1185732"/>
    <x v="243"/>
    <x v="3"/>
    <x v="36"/>
    <s v="Sioux Falls"/>
    <x v="1"/>
    <n v="0.35000000000000009"/>
    <x v="44"/>
    <x v="504"/>
    <n v="262.50000000000006"/>
    <n v="0.3"/>
  </r>
  <r>
    <x v="0"/>
    <n v="1185732"/>
    <x v="243"/>
    <x v="3"/>
    <x v="36"/>
    <s v="Sioux Falls"/>
    <x v="2"/>
    <n v="0.30000000000000004"/>
    <x v="41"/>
    <x v="399"/>
    <n v="180.00000000000003"/>
    <n v="0.3"/>
  </r>
  <r>
    <x v="0"/>
    <n v="1185732"/>
    <x v="243"/>
    <x v="3"/>
    <x v="36"/>
    <s v="Sioux Falls"/>
    <x v="3"/>
    <n v="0.30000000000000004"/>
    <x v="37"/>
    <x v="314"/>
    <n v="157.50000000000003"/>
    <n v="0.3"/>
  </r>
  <r>
    <x v="0"/>
    <n v="1185732"/>
    <x v="243"/>
    <x v="3"/>
    <x v="36"/>
    <s v="Sioux Falls"/>
    <x v="4"/>
    <n v="0.4"/>
    <x v="37"/>
    <x v="135"/>
    <n v="244.99999999999997"/>
    <n v="0.35"/>
  </r>
  <r>
    <x v="0"/>
    <n v="1185732"/>
    <x v="243"/>
    <x v="3"/>
    <x v="36"/>
    <s v="Sioux Falls"/>
    <x v="5"/>
    <n v="0.55000000000000004"/>
    <x v="46"/>
    <x v="255"/>
    <n v="715.00000000000011"/>
    <n v="0.4"/>
  </r>
  <r>
    <x v="0"/>
    <n v="1185732"/>
    <x v="84"/>
    <x v="3"/>
    <x v="36"/>
    <s v="Sioux Falls"/>
    <x v="0"/>
    <n v="0.5"/>
    <x v="21"/>
    <x v="80"/>
    <n v="962.49999999999989"/>
    <n v="0.35"/>
  </r>
  <r>
    <x v="0"/>
    <n v="1185732"/>
    <x v="84"/>
    <x v="3"/>
    <x v="36"/>
    <s v="Sioux Falls"/>
    <x v="1"/>
    <n v="0.45000000000000007"/>
    <x v="49"/>
    <x v="139"/>
    <n v="405.00000000000006"/>
    <n v="0.3"/>
  </r>
  <r>
    <x v="0"/>
    <n v="1185732"/>
    <x v="84"/>
    <x v="3"/>
    <x v="36"/>
    <s v="Sioux Falls"/>
    <x v="2"/>
    <n v="0.4"/>
    <x v="38"/>
    <x v="124"/>
    <n v="270"/>
    <n v="0.3"/>
  </r>
  <r>
    <x v="0"/>
    <n v="1185732"/>
    <x v="84"/>
    <x v="3"/>
    <x v="36"/>
    <s v="Sioux Falls"/>
    <x v="3"/>
    <n v="0.4"/>
    <x v="37"/>
    <x v="135"/>
    <n v="210"/>
    <n v="0.3"/>
  </r>
  <r>
    <x v="0"/>
    <n v="1185732"/>
    <x v="84"/>
    <x v="3"/>
    <x v="36"/>
    <s v="Sioux Falls"/>
    <x v="4"/>
    <n v="0.5"/>
    <x v="41"/>
    <x v="123"/>
    <n v="350"/>
    <n v="0.35"/>
  </r>
  <r>
    <x v="0"/>
    <n v="1185732"/>
    <x v="84"/>
    <x v="3"/>
    <x v="36"/>
    <s v="Sioux Falls"/>
    <x v="5"/>
    <n v="0.55000000000000004"/>
    <x v="48"/>
    <x v="138"/>
    <n v="825"/>
    <n v="0.4"/>
  </r>
  <r>
    <x v="0"/>
    <n v="1185732"/>
    <x v="85"/>
    <x v="3"/>
    <x v="36"/>
    <s v="Sioux Falls"/>
    <x v="0"/>
    <n v="0.5"/>
    <x v="28"/>
    <x v="48"/>
    <n v="918.74999999999989"/>
    <n v="0.35"/>
  </r>
  <r>
    <x v="0"/>
    <n v="1185732"/>
    <x v="85"/>
    <x v="3"/>
    <x v="36"/>
    <s v="Sioux Falls"/>
    <x v="1"/>
    <n v="0.45000000000000007"/>
    <x v="49"/>
    <x v="139"/>
    <n v="405.00000000000006"/>
    <n v="0.3"/>
  </r>
  <r>
    <x v="0"/>
    <n v="1185732"/>
    <x v="85"/>
    <x v="3"/>
    <x v="36"/>
    <s v="Sioux Falls"/>
    <x v="2"/>
    <n v="0.4"/>
    <x v="38"/>
    <x v="124"/>
    <n v="270"/>
    <n v="0.3"/>
  </r>
  <r>
    <x v="0"/>
    <n v="1185732"/>
    <x v="85"/>
    <x v="3"/>
    <x v="36"/>
    <s v="Sioux Falls"/>
    <x v="3"/>
    <n v="0.4"/>
    <x v="41"/>
    <x v="134"/>
    <n v="240"/>
    <n v="0.3"/>
  </r>
  <r>
    <x v="0"/>
    <n v="1185732"/>
    <x v="85"/>
    <x v="3"/>
    <x v="36"/>
    <s v="Sioux Falls"/>
    <x v="4"/>
    <n v="0.5"/>
    <x v="37"/>
    <x v="131"/>
    <n v="306.25"/>
    <n v="0.35"/>
  </r>
  <r>
    <x v="0"/>
    <n v="1185732"/>
    <x v="85"/>
    <x v="3"/>
    <x v="36"/>
    <s v="Sioux Falls"/>
    <x v="5"/>
    <n v="0.55000000000000004"/>
    <x v="45"/>
    <x v="136"/>
    <n v="770.00000000000011"/>
    <n v="0.4"/>
  </r>
  <r>
    <x v="0"/>
    <n v="1185732"/>
    <x v="8"/>
    <x v="3"/>
    <x v="36"/>
    <s v="Sioux Falls"/>
    <x v="0"/>
    <n v="0.4"/>
    <x v="34"/>
    <x v="235"/>
    <n v="665"/>
    <n v="0.35"/>
  </r>
  <r>
    <x v="0"/>
    <n v="1185732"/>
    <x v="8"/>
    <x v="3"/>
    <x v="36"/>
    <s v="Sioux Falls"/>
    <x v="1"/>
    <n v="0.35000000000000009"/>
    <x v="35"/>
    <x v="623"/>
    <n v="288.75000000000006"/>
    <n v="0.3"/>
  </r>
  <r>
    <x v="0"/>
    <n v="1185732"/>
    <x v="8"/>
    <x v="3"/>
    <x v="36"/>
    <s v="Sioux Falls"/>
    <x v="2"/>
    <n v="0.30000000000000004"/>
    <x v="37"/>
    <x v="314"/>
    <n v="157.50000000000003"/>
    <n v="0.3"/>
  </r>
  <r>
    <x v="0"/>
    <n v="1185732"/>
    <x v="8"/>
    <x v="3"/>
    <x v="36"/>
    <s v="Sioux Falls"/>
    <x v="3"/>
    <n v="0.30000000000000004"/>
    <x v="43"/>
    <x v="362"/>
    <n v="135"/>
    <n v="0.3"/>
  </r>
  <r>
    <x v="0"/>
    <n v="1185732"/>
    <x v="8"/>
    <x v="3"/>
    <x v="36"/>
    <s v="Sioux Falls"/>
    <x v="4"/>
    <n v="0.4"/>
    <x v="43"/>
    <x v="128"/>
    <n v="210"/>
    <n v="0.35"/>
  </r>
  <r>
    <x v="0"/>
    <n v="1185732"/>
    <x v="8"/>
    <x v="3"/>
    <x v="36"/>
    <s v="Sioux Falls"/>
    <x v="5"/>
    <n v="0.45"/>
    <x v="38"/>
    <x v="177"/>
    <n v="405"/>
    <n v="0.4"/>
  </r>
  <r>
    <x v="0"/>
    <n v="1185732"/>
    <x v="244"/>
    <x v="3"/>
    <x v="36"/>
    <s v="Sioux Falls"/>
    <x v="0"/>
    <n v="0.49999999999999994"/>
    <x v="47"/>
    <x v="236"/>
    <n v="699.99999999999989"/>
    <n v="0.35"/>
  </r>
  <r>
    <x v="0"/>
    <n v="1185732"/>
    <x v="244"/>
    <x v="3"/>
    <x v="36"/>
    <s v="Sioux Falls"/>
    <x v="1"/>
    <n v="0.4"/>
    <x v="44"/>
    <x v="123"/>
    <n v="300"/>
    <n v="0.3"/>
  </r>
  <r>
    <x v="0"/>
    <n v="1185732"/>
    <x v="244"/>
    <x v="3"/>
    <x v="36"/>
    <s v="Sioux Falls"/>
    <x v="2"/>
    <n v="0.4"/>
    <x v="43"/>
    <x v="128"/>
    <n v="180"/>
    <n v="0.3"/>
  </r>
  <r>
    <x v="0"/>
    <n v="1185732"/>
    <x v="244"/>
    <x v="3"/>
    <x v="36"/>
    <s v="Sioux Falls"/>
    <x v="3"/>
    <n v="0.4"/>
    <x v="36"/>
    <x v="118"/>
    <n v="150"/>
    <n v="0.3"/>
  </r>
  <r>
    <x v="0"/>
    <n v="1185732"/>
    <x v="244"/>
    <x v="3"/>
    <x v="36"/>
    <s v="Sioux Falls"/>
    <x v="4"/>
    <n v="0.49999999999999994"/>
    <x v="36"/>
    <x v="694"/>
    <n v="218.74999999999994"/>
    <n v="0.35"/>
  </r>
  <r>
    <x v="0"/>
    <n v="1185732"/>
    <x v="244"/>
    <x v="3"/>
    <x v="36"/>
    <s v="Sioux Falls"/>
    <x v="5"/>
    <n v="0.54999999999999982"/>
    <x v="44"/>
    <x v="383"/>
    <n v="549.99999999999989"/>
    <n v="0.4"/>
  </r>
  <r>
    <x v="0"/>
    <n v="1185732"/>
    <x v="88"/>
    <x v="3"/>
    <x v="36"/>
    <s v="Sioux Falls"/>
    <x v="0"/>
    <n v="0.49999999999999994"/>
    <x v="47"/>
    <x v="236"/>
    <n v="699.99999999999989"/>
    <n v="0.35"/>
  </r>
  <r>
    <x v="0"/>
    <n v="1185732"/>
    <x v="88"/>
    <x v="3"/>
    <x v="36"/>
    <s v="Sioux Falls"/>
    <x v="1"/>
    <n v="0.4"/>
    <x v="44"/>
    <x v="123"/>
    <n v="300"/>
    <n v="0.3"/>
  </r>
  <r>
    <x v="0"/>
    <n v="1185732"/>
    <x v="88"/>
    <x v="3"/>
    <x v="36"/>
    <s v="Sioux Falls"/>
    <x v="2"/>
    <n v="0.4"/>
    <x v="50"/>
    <x v="696"/>
    <n v="234"/>
    <n v="0.3"/>
  </r>
  <r>
    <x v="0"/>
    <n v="1185732"/>
    <x v="88"/>
    <x v="3"/>
    <x v="36"/>
    <s v="Sioux Falls"/>
    <x v="3"/>
    <n v="0.4"/>
    <x v="37"/>
    <x v="135"/>
    <n v="210"/>
    <n v="0.3"/>
  </r>
  <r>
    <x v="0"/>
    <n v="1185732"/>
    <x v="88"/>
    <x v="3"/>
    <x v="36"/>
    <s v="Sioux Falls"/>
    <x v="4"/>
    <n v="0.6"/>
    <x v="43"/>
    <x v="124"/>
    <n v="315"/>
    <n v="0.35"/>
  </r>
  <r>
    <x v="0"/>
    <n v="1185732"/>
    <x v="88"/>
    <x v="3"/>
    <x v="36"/>
    <s v="Sioux Falls"/>
    <x v="5"/>
    <n v="0.64999999999999991"/>
    <x v="44"/>
    <x v="144"/>
    <n v="650"/>
    <n v="0.4"/>
  </r>
  <r>
    <x v="0"/>
    <n v="1185732"/>
    <x v="89"/>
    <x v="3"/>
    <x v="36"/>
    <s v="Sioux Falls"/>
    <x v="0"/>
    <n v="0.6"/>
    <x v="24"/>
    <x v="61"/>
    <n v="1050"/>
    <n v="0.35"/>
  </r>
  <r>
    <x v="0"/>
    <n v="1185732"/>
    <x v="89"/>
    <x v="3"/>
    <x v="36"/>
    <s v="Sioux Falls"/>
    <x v="1"/>
    <n v="0.5"/>
    <x v="49"/>
    <x v="146"/>
    <n v="450"/>
    <n v="0.3"/>
  </r>
  <r>
    <x v="0"/>
    <n v="1185732"/>
    <x v="89"/>
    <x v="3"/>
    <x v="36"/>
    <s v="Sioux Falls"/>
    <x v="2"/>
    <n v="0.5"/>
    <x v="44"/>
    <x v="142"/>
    <n v="375"/>
    <n v="0.3"/>
  </r>
  <r>
    <x v="0"/>
    <n v="1185732"/>
    <x v="89"/>
    <x v="3"/>
    <x v="36"/>
    <s v="Sioux Falls"/>
    <x v="3"/>
    <n v="0.5"/>
    <x v="41"/>
    <x v="123"/>
    <n v="300"/>
    <n v="0.3"/>
  </r>
  <r>
    <x v="0"/>
    <n v="1185732"/>
    <x v="89"/>
    <x v="3"/>
    <x v="36"/>
    <s v="Sioux Falls"/>
    <x v="4"/>
    <n v="0.6"/>
    <x v="41"/>
    <x v="147"/>
    <n v="420"/>
    <n v="0.35"/>
  </r>
  <r>
    <x v="0"/>
    <n v="1185732"/>
    <x v="89"/>
    <x v="3"/>
    <x v="36"/>
    <s v="Sioux Falls"/>
    <x v="5"/>
    <n v="0.64999999999999991"/>
    <x v="49"/>
    <x v="148"/>
    <n v="780"/>
    <n v="0.4"/>
  </r>
  <r>
    <x v="0"/>
    <n v="1185732"/>
    <x v="212"/>
    <x v="3"/>
    <x v="37"/>
    <s v="Fargo"/>
    <x v="0"/>
    <n v="0.30000000000000004"/>
    <x v="32"/>
    <x v="139"/>
    <n v="405.00000000000006"/>
    <n v="0.3"/>
  </r>
  <r>
    <x v="0"/>
    <n v="1185732"/>
    <x v="212"/>
    <x v="3"/>
    <x v="37"/>
    <s v="Fargo"/>
    <x v="1"/>
    <n v="0.30000000000000004"/>
    <x v="44"/>
    <x v="398"/>
    <n v="262.5"/>
    <n v="0.35"/>
  </r>
  <r>
    <x v="0"/>
    <n v="1185732"/>
    <x v="212"/>
    <x v="3"/>
    <x v="37"/>
    <s v="Fargo"/>
    <x v="2"/>
    <n v="0.20000000000000007"/>
    <x v="44"/>
    <x v="697"/>
    <n v="150.00000000000006"/>
    <n v="0.3"/>
  </r>
  <r>
    <x v="0"/>
    <n v="1185732"/>
    <x v="212"/>
    <x v="3"/>
    <x v="37"/>
    <s v="Fargo"/>
    <x v="3"/>
    <n v="0.25000000000000006"/>
    <x v="39"/>
    <x v="677"/>
    <n v="75.000000000000014"/>
    <n v="0.3"/>
  </r>
  <r>
    <x v="0"/>
    <n v="1185732"/>
    <x v="212"/>
    <x v="3"/>
    <x v="37"/>
    <s v="Fargo"/>
    <x v="4"/>
    <n v="0.39999999999999997"/>
    <x v="43"/>
    <x v="128"/>
    <n v="300"/>
    <n v="0.5"/>
  </r>
  <r>
    <x v="0"/>
    <n v="1185732"/>
    <x v="212"/>
    <x v="3"/>
    <x v="37"/>
    <s v="Fargo"/>
    <x v="5"/>
    <n v="0.30000000000000004"/>
    <x v="44"/>
    <x v="398"/>
    <n v="300.00000000000006"/>
    <n v="0.4"/>
  </r>
  <r>
    <x v="0"/>
    <n v="1185732"/>
    <x v="245"/>
    <x v="3"/>
    <x v="37"/>
    <s v="Fargo"/>
    <x v="0"/>
    <n v="0.30000000000000004"/>
    <x v="24"/>
    <x v="192"/>
    <n v="450.00000000000006"/>
    <n v="0.3"/>
  </r>
  <r>
    <x v="0"/>
    <n v="1185732"/>
    <x v="245"/>
    <x v="3"/>
    <x v="37"/>
    <s v="Fargo"/>
    <x v="1"/>
    <n v="0.30000000000000004"/>
    <x v="43"/>
    <x v="362"/>
    <n v="157.5"/>
    <n v="0.35"/>
  </r>
  <r>
    <x v="0"/>
    <n v="1185732"/>
    <x v="245"/>
    <x v="3"/>
    <x v="37"/>
    <s v="Fargo"/>
    <x v="2"/>
    <n v="0.20000000000000007"/>
    <x v="41"/>
    <x v="698"/>
    <n v="120.00000000000003"/>
    <n v="0.3"/>
  </r>
  <r>
    <x v="0"/>
    <n v="1185732"/>
    <x v="245"/>
    <x v="3"/>
    <x v="37"/>
    <s v="Fargo"/>
    <x v="3"/>
    <n v="0.25000000000000006"/>
    <x v="42"/>
    <x v="364"/>
    <n v="56.250000000000007"/>
    <n v="0.3"/>
  </r>
  <r>
    <x v="0"/>
    <n v="1185732"/>
    <x v="245"/>
    <x v="3"/>
    <x v="37"/>
    <s v="Fargo"/>
    <x v="4"/>
    <n v="0.39999999999999997"/>
    <x v="43"/>
    <x v="128"/>
    <n v="300"/>
    <n v="0.5"/>
  </r>
  <r>
    <x v="0"/>
    <n v="1185732"/>
    <x v="245"/>
    <x v="3"/>
    <x v="37"/>
    <s v="Fargo"/>
    <x v="5"/>
    <n v="0.14999999999999997"/>
    <x v="44"/>
    <x v="699"/>
    <n v="149.99999999999997"/>
    <n v="0.4"/>
  </r>
  <r>
    <x v="0"/>
    <n v="1185732"/>
    <x v="115"/>
    <x v="3"/>
    <x v="37"/>
    <s v="Fargo"/>
    <x v="0"/>
    <n v="0.20000000000000004"/>
    <x v="54"/>
    <x v="700"/>
    <n v="282.00000000000006"/>
    <n v="0.3"/>
  </r>
  <r>
    <x v="0"/>
    <n v="1185732"/>
    <x v="115"/>
    <x v="3"/>
    <x v="37"/>
    <s v="Fargo"/>
    <x v="1"/>
    <n v="0.20000000000000004"/>
    <x v="37"/>
    <x v="367"/>
    <n v="122.50000000000001"/>
    <n v="0.35"/>
  </r>
  <r>
    <x v="0"/>
    <n v="1185732"/>
    <x v="115"/>
    <x v="3"/>
    <x v="37"/>
    <s v="Fargo"/>
    <x v="2"/>
    <n v="0.10000000000000003"/>
    <x v="38"/>
    <x v="701"/>
    <n v="67.500000000000028"/>
    <n v="0.3"/>
  </r>
  <r>
    <x v="0"/>
    <n v="1185732"/>
    <x v="115"/>
    <x v="3"/>
    <x v="37"/>
    <s v="Fargo"/>
    <x v="3"/>
    <n v="0.14999999999999997"/>
    <x v="39"/>
    <x v="702"/>
    <n v="44.999999999999993"/>
    <n v="0.3"/>
  </r>
  <r>
    <x v="0"/>
    <n v="1185732"/>
    <x v="115"/>
    <x v="3"/>
    <x v="37"/>
    <s v="Fargo"/>
    <x v="4"/>
    <n v="0.30000000000000004"/>
    <x v="43"/>
    <x v="362"/>
    <n v="225.00000000000003"/>
    <n v="0.5"/>
  </r>
  <r>
    <x v="0"/>
    <n v="1185732"/>
    <x v="115"/>
    <x v="3"/>
    <x v="37"/>
    <s v="Fargo"/>
    <x v="5"/>
    <n v="0.20000000000000004"/>
    <x v="44"/>
    <x v="366"/>
    <n v="200.00000000000006"/>
    <n v="0.4"/>
  </r>
  <r>
    <x v="0"/>
    <n v="1185732"/>
    <x v="206"/>
    <x v="3"/>
    <x v="37"/>
    <s v="Fargo"/>
    <x v="0"/>
    <n v="0.20000000000000004"/>
    <x v="34"/>
    <x v="703"/>
    <n v="285.00000000000006"/>
    <n v="0.3"/>
  </r>
  <r>
    <x v="0"/>
    <n v="1185732"/>
    <x v="206"/>
    <x v="3"/>
    <x v="37"/>
    <s v="Fargo"/>
    <x v="1"/>
    <n v="0.20000000000000004"/>
    <x v="37"/>
    <x v="367"/>
    <n v="122.50000000000001"/>
    <n v="0.35"/>
  </r>
  <r>
    <x v="0"/>
    <n v="1185732"/>
    <x v="206"/>
    <x v="3"/>
    <x v="37"/>
    <s v="Fargo"/>
    <x v="2"/>
    <n v="0.10000000000000003"/>
    <x v="37"/>
    <x v="704"/>
    <n v="52.500000000000014"/>
    <n v="0.3"/>
  </r>
  <r>
    <x v="0"/>
    <n v="1185732"/>
    <x v="206"/>
    <x v="3"/>
    <x v="37"/>
    <s v="Fargo"/>
    <x v="3"/>
    <n v="0.14999999999999997"/>
    <x v="39"/>
    <x v="702"/>
    <n v="44.999999999999993"/>
    <n v="0.3"/>
  </r>
  <r>
    <x v="0"/>
    <n v="1185732"/>
    <x v="206"/>
    <x v="3"/>
    <x v="37"/>
    <s v="Fargo"/>
    <x v="4"/>
    <n v="0.6"/>
    <x v="36"/>
    <x v="126"/>
    <n v="375"/>
    <n v="0.5"/>
  </r>
  <r>
    <x v="0"/>
    <n v="1185732"/>
    <x v="206"/>
    <x v="3"/>
    <x v="37"/>
    <s v="Fargo"/>
    <x v="5"/>
    <n v="0.5"/>
    <x v="44"/>
    <x v="142"/>
    <n v="500"/>
    <n v="0.4"/>
  </r>
  <r>
    <x v="0"/>
    <n v="1185732"/>
    <x v="246"/>
    <x v="3"/>
    <x v="37"/>
    <s v="Fargo"/>
    <x v="0"/>
    <n v="0.6"/>
    <x v="65"/>
    <x v="705"/>
    <n v="936"/>
    <n v="0.3"/>
  </r>
  <r>
    <x v="0"/>
    <n v="1185732"/>
    <x v="246"/>
    <x v="3"/>
    <x v="37"/>
    <s v="Fargo"/>
    <x v="1"/>
    <n v="0.4"/>
    <x v="38"/>
    <x v="124"/>
    <n v="315"/>
    <n v="0.35"/>
  </r>
  <r>
    <x v="0"/>
    <n v="1185732"/>
    <x v="246"/>
    <x v="3"/>
    <x v="37"/>
    <s v="Fargo"/>
    <x v="2"/>
    <n v="0.35000000000000003"/>
    <x v="41"/>
    <x v="320"/>
    <n v="210.00000000000003"/>
    <n v="0.3"/>
  </r>
  <r>
    <x v="0"/>
    <n v="1185732"/>
    <x v="246"/>
    <x v="3"/>
    <x v="37"/>
    <s v="Fargo"/>
    <x v="3"/>
    <n v="0.35000000000000003"/>
    <x v="36"/>
    <x v="620"/>
    <n v="131.25"/>
    <n v="0.3"/>
  </r>
  <r>
    <x v="0"/>
    <n v="1185732"/>
    <x v="246"/>
    <x v="3"/>
    <x v="37"/>
    <s v="Fargo"/>
    <x v="4"/>
    <n v="0.44999999999999996"/>
    <x v="43"/>
    <x v="310"/>
    <n v="337.49999999999994"/>
    <n v="0.5"/>
  </r>
  <r>
    <x v="0"/>
    <n v="1185732"/>
    <x v="246"/>
    <x v="3"/>
    <x v="37"/>
    <s v="Fargo"/>
    <x v="5"/>
    <n v="0.49999999999999994"/>
    <x v="35"/>
    <x v="695"/>
    <n v="549.99999999999989"/>
    <n v="0.4"/>
  </r>
  <r>
    <x v="0"/>
    <n v="1185732"/>
    <x v="247"/>
    <x v="3"/>
    <x v="37"/>
    <s v="Fargo"/>
    <x v="0"/>
    <n v="0.35000000000000003"/>
    <x v="28"/>
    <x v="450"/>
    <n v="551.25"/>
    <n v="0.3"/>
  </r>
  <r>
    <x v="0"/>
    <n v="1185732"/>
    <x v="247"/>
    <x v="3"/>
    <x v="37"/>
    <s v="Fargo"/>
    <x v="1"/>
    <n v="0.3000000000000001"/>
    <x v="35"/>
    <x v="651"/>
    <n v="288.75000000000006"/>
    <n v="0.35"/>
  </r>
  <r>
    <x v="0"/>
    <n v="1185732"/>
    <x v="247"/>
    <x v="3"/>
    <x v="37"/>
    <s v="Fargo"/>
    <x v="2"/>
    <n v="0.25000000000000006"/>
    <x v="41"/>
    <x v="366"/>
    <n v="150.00000000000003"/>
    <n v="0.3"/>
  </r>
  <r>
    <x v="0"/>
    <n v="1185732"/>
    <x v="247"/>
    <x v="3"/>
    <x v="37"/>
    <s v="Fargo"/>
    <x v="3"/>
    <n v="0.25000000000000006"/>
    <x v="37"/>
    <x v="706"/>
    <n v="131.25000000000003"/>
    <n v="0.3"/>
  </r>
  <r>
    <x v="0"/>
    <n v="1185732"/>
    <x v="247"/>
    <x v="3"/>
    <x v="37"/>
    <s v="Fargo"/>
    <x v="4"/>
    <n v="0.35000000000000003"/>
    <x v="37"/>
    <x v="181"/>
    <n v="306.25000000000006"/>
    <n v="0.5"/>
  </r>
  <r>
    <x v="0"/>
    <n v="1185732"/>
    <x v="247"/>
    <x v="3"/>
    <x v="37"/>
    <s v="Fargo"/>
    <x v="5"/>
    <n v="0.55000000000000004"/>
    <x v="46"/>
    <x v="255"/>
    <n v="715.00000000000011"/>
    <n v="0.4"/>
  </r>
  <r>
    <x v="0"/>
    <n v="1185732"/>
    <x v="116"/>
    <x v="3"/>
    <x v="37"/>
    <s v="Fargo"/>
    <x v="0"/>
    <n v="0.5"/>
    <x v="21"/>
    <x v="80"/>
    <n v="825"/>
    <n v="0.3"/>
  </r>
  <r>
    <x v="0"/>
    <n v="1185732"/>
    <x v="116"/>
    <x v="3"/>
    <x v="37"/>
    <s v="Fargo"/>
    <x v="1"/>
    <n v="0.45000000000000007"/>
    <x v="49"/>
    <x v="139"/>
    <n v="472.50000000000006"/>
    <n v="0.35"/>
  </r>
  <r>
    <x v="0"/>
    <n v="1185732"/>
    <x v="116"/>
    <x v="3"/>
    <x v="37"/>
    <s v="Fargo"/>
    <x v="2"/>
    <n v="0.4"/>
    <x v="38"/>
    <x v="124"/>
    <n v="270"/>
    <n v="0.3"/>
  </r>
  <r>
    <x v="0"/>
    <n v="1185732"/>
    <x v="116"/>
    <x v="3"/>
    <x v="37"/>
    <s v="Fargo"/>
    <x v="3"/>
    <n v="0.4"/>
    <x v="37"/>
    <x v="135"/>
    <n v="210"/>
    <n v="0.3"/>
  </r>
  <r>
    <x v="0"/>
    <n v="1185732"/>
    <x v="116"/>
    <x v="3"/>
    <x v="37"/>
    <s v="Fargo"/>
    <x v="4"/>
    <n v="0.5"/>
    <x v="41"/>
    <x v="123"/>
    <n v="500"/>
    <n v="0.5"/>
  </r>
  <r>
    <x v="0"/>
    <n v="1185732"/>
    <x v="116"/>
    <x v="3"/>
    <x v="37"/>
    <s v="Fargo"/>
    <x v="5"/>
    <n v="0.55000000000000004"/>
    <x v="48"/>
    <x v="138"/>
    <n v="825"/>
    <n v="0.4"/>
  </r>
  <r>
    <x v="0"/>
    <n v="1185732"/>
    <x v="208"/>
    <x v="3"/>
    <x v="37"/>
    <s v="Fargo"/>
    <x v="0"/>
    <n v="0.5"/>
    <x v="28"/>
    <x v="48"/>
    <n v="787.5"/>
    <n v="0.3"/>
  </r>
  <r>
    <x v="0"/>
    <n v="1185732"/>
    <x v="208"/>
    <x v="3"/>
    <x v="37"/>
    <s v="Fargo"/>
    <x v="1"/>
    <n v="0.45000000000000007"/>
    <x v="49"/>
    <x v="139"/>
    <n v="472.50000000000006"/>
    <n v="0.35"/>
  </r>
  <r>
    <x v="0"/>
    <n v="1185732"/>
    <x v="208"/>
    <x v="3"/>
    <x v="37"/>
    <s v="Fargo"/>
    <x v="2"/>
    <n v="0.4"/>
    <x v="38"/>
    <x v="124"/>
    <n v="270"/>
    <n v="0.3"/>
  </r>
  <r>
    <x v="0"/>
    <n v="1185732"/>
    <x v="208"/>
    <x v="3"/>
    <x v="37"/>
    <s v="Fargo"/>
    <x v="3"/>
    <n v="0.4"/>
    <x v="41"/>
    <x v="134"/>
    <n v="240"/>
    <n v="0.3"/>
  </r>
  <r>
    <x v="0"/>
    <n v="1185732"/>
    <x v="208"/>
    <x v="3"/>
    <x v="37"/>
    <s v="Fargo"/>
    <x v="4"/>
    <n v="0.5"/>
    <x v="37"/>
    <x v="131"/>
    <n v="437.5"/>
    <n v="0.5"/>
  </r>
  <r>
    <x v="0"/>
    <n v="1185732"/>
    <x v="208"/>
    <x v="3"/>
    <x v="37"/>
    <s v="Fargo"/>
    <x v="5"/>
    <n v="0.55000000000000004"/>
    <x v="45"/>
    <x v="136"/>
    <n v="770.00000000000011"/>
    <n v="0.4"/>
  </r>
  <r>
    <x v="0"/>
    <n v="1185732"/>
    <x v="248"/>
    <x v="3"/>
    <x v="37"/>
    <s v="Fargo"/>
    <x v="0"/>
    <n v="0.35000000000000003"/>
    <x v="34"/>
    <x v="394"/>
    <n v="498.75000000000006"/>
    <n v="0.3"/>
  </r>
  <r>
    <x v="0"/>
    <n v="1185732"/>
    <x v="248"/>
    <x v="3"/>
    <x v="37"/>
    <s v="Fargo"/>
    <x v="1"/>
    <n v="0.3000000000000001"/>
    <x v="35"/>
    <x v="651"/>
    <n v="288.75000000000006"/>
    <n v="0.35"/>
  </r>
  <r>
    <x v="0"/>
    <n v="1185732"/>
    <x v="248"/>
    <x v="3"/>
    <x v="37"/>
    <s v="Fargo"/>
    <x v="2"/>
    <n v="0.25000000000000006"/>
    <x v="37"/>
    <x v="706"/>
    <n v="131.25000000000003"/>
    <n v="0.3"/>
  </r>
  <r>
    <x v="0"/>
    <n v="1185732"/>
    <x v="248"/>
    <x v="3"/>
    <x v="37"/>
    <s v="Fargo"/>
    <x v="3"/>
    <n v="0.25000000000000006"/>
    <x v="43"/>
    <x v="372"/>
    <n v="112.50000000000001"/>
    <n v="0.3"/>
  </r>
  <r>
    <x v="0"/>
    <n v="1185732"/>
    <x v="248"/>
    <x v="3"/>
    <x v="37"/>
    <s v="Fargo"/>
    <x v="4"/>
    <n v="0.35000000000000003"/>
    <x v="43"/>
    <x v="311"/>
    <n v="262.5"/>
    <n v="0.5"/>
  </r>
  <r>
    <x v="0"/>
    <n v="1185732"/>
    <x v="248"/>
    <x v="3"/>
    <x v="37"/>
    <s v="Fargo"/>
    <x v="5"/>
    <n v="0.4"/>
    <x v="38"/>
    <x v="124"/>
    <n v="360"/>
    <n v="0.4"/>
  </r>
  <r>
    <x v="0"/>
    <n v="1185732"/>
    <x v="249"/>
    <x v="3"/>
    <x v="37"/>
    <s v="Fargo"/>
    <x v="0"/>
    <n v="0.44999999999999996"/>
    <x v="47"/>
    <x v="451"/>
    <n v="539.99999999999989"/>
    <n v="0.3"/>
  </r>
  <r>
    <x v="0"/>
    <n v="1185732"/>
    <x v="249"/>
    <x v="3"/>
    <x v="37"/>
    <s v="Fargo"/>
    <x v="1"/>
    <n v="0.35000000000000003"/>
    <x v="44"/>
    <x v="622"/>
    <n v="306.25"/>
    <n v="0.35"/>
  </r>
  <r>
    <x v="0"/>
    <n v="1185732"/>
    <x v="249"/>
    <x v="3"/>
    <x v="37"/>
    <s v="Fargo"/>
    <x v="2"/>
    <n v="0.35000000000000003"/>
    <x v="43"/>
    <x v="311"/>
    <n v="157.5"/>
    <n v="0.3"/>
  </r>
  <r>
    <x v="0"/>
    <n v="1185732"/>
    <x v="249"/>
    <x v="3"/>
    <x v="37"/>
    <s v="Fargo"/>
    <x v="3"/>
    <n v="0.35000000000000003"/>
    <x v="36"/>
    <x v="620"/>
    <n v="131.25"/>
    <n v="0.3"/>
  </r>
  <r>
    <x v="0"/>
    <n v="1185732"/>
    <x v="249"/>
    <x v="3"/>
    <x v="37"/>
    <s v="Fargo"/>
    <x v="4"/>
    <n v="0.44999999999999996"/>
    <x v="36"/>
    <x v="180"/>
    <n v="281.25"/>
    <n v="0.5"/>
  </r>
  <r>
    <x v="0"/>
    <n v="1185732"/>
    <x v="249"/>
    <x v="3"/>
    <x v="37"/>
    <s v="Fargo"/>
    <x v="5"/>
    <n v="0.49999999999999983"/>
    <x v="44"/>
    <x v="707"/>
    <n v="499.99999999999983"/>
    <n v="0.4"/>
  </r>
  <r>
    <x v="0"/>
    <n v="1185732"/>
    <x v="210"/>
    <x v="3"/>
    <x v="37"/>
    <s v="Fargo"/>
    <x v="0"/>
    <n v="0.44999999999999996"/>
    <x v="47"/>
    <x v="451"/>
    <n v="539.99999999999989"/>
    <n v="0.3"/>
  </r>
  <r>
    <x v="0"/>
    <n v="1185732"/>
    <x v="210"/>
    <x v="3"/>
    <x v="37"/>
    <s v="Fargo"/>
    <x v="1"/>
    <n v="0.35000000000000003"/>
    <x v="35"/>
    <x v="117"/>
    <n v="336.875"/>
    <n v="0.35"/>
  </r>
  <r>
    <x v="0"/>
    <n v="1185732"/>
    <x v="210"/>
    <x v="3"/>
    <x v="37"/>
    <s v="Fargo"/>
    <x v="2"/>
    <n v="0.35000000000000003"/>
    <x v="77"/>
    <x v="708"/>
    <n v="231.00000000000003"/>
    <n v="0.3"/>
  </r>
  <r>
    <x v="0"/>
    <n v="1185732"/>
    <x v="210"/>
    <x v="3"/>
    <x v="37"/>
    <s v="Fargo"/>
    <x v="3"/>
    <n v="0.35000000000000003"/>
    <x v="41"/>
    <x v="320"/>
    <n v="210.00000000000003"/>
    <n v="0.3"/>
  </r>
  <r>
    <x v="0"/>
    <n v="1185732"/>
    <x v="210"/>
    <x v="3"/>
    <x v="37"/>
    <s v="Fargo"/>
    <x v="4"/>
    <n v="0.6"/>
    <x v="37"/>
    <x v="202"/>
    <n v="525"/>
    <n v="0.5"/>
  </r>
  <r>
    <x v="0"/>
    <n v="1185732"/>
    <x v="210"/>
    <x v="3"/>
    <x v="37"/>
    <s v="Fargo"/>
    <x v="5"/>
    <n v="0.64999999999999991"/>
    <x v="35"/>
    <x v="410"/>
    <n v="715"/>
    <n v="0.4"/>
  </r>
  <r>
    <x v="0"/>
    <n v="1185732"/>
    <x v="211"/>
    <x v="3"/>
    <x v="37"/>
    <s v="Fargo"/>
    <x v="0"/>
    <n v="0.6"/>
    <x v="28"/>
    <x v="40"/>
    <n v="945"/>
    <n v="0.3"/>
  </r>
  <r>
    <x v="0"/>
    <n v="1185732"/>
    <x v="211"/>
    <x v="3"/>
    <x v="37"/>
    <s v="Fargo"/>
    <x v="1"/>
    <n v="0.5"/>
    <x v="46"/>
    <x v="132"/>
    <n v="568.75"/>
    <n v="0.35"/>
  </r>
  <r>
    <x v="0"/>
    <n v="1185732"/>
    <x v="211"/>
    <x v="3"/>
    <x v="37"/>
    <s v="Fargo"/>
    <x v="2"/>
    <n v="0.5"/>
    <x v="35"/>
    <x v="140"/>
    <n v="412.5"/>
    <n v="0.3"/>
  </r>
  <r>
    <x v="0"/>
    <n v="1185732"/>
    <x v="211"/>
    <x v="3"/>
    <x v="37"/>
    <s v="Fargo"/>
    <x v="3"/>
    <n v="0.5"/>
    <x v="38"/>
    <x v="127"/>
    <n v="337.5"/>
    <n v="0.3"/>
  </r>
  <r>
    <x v="0"/>
    <n v="1185732"/>
    <x v="211"/>
    <x v="3"/>
    <x v="37"/>
    <s v="Fargo"/>
    <x v="4"/>
    <n v="0.6"/>
    <x v="38"/>
    <x v="198"/>
    <n v="675"/>
    <n v="0.5"/>
  </r>
  <r>
    <x v="0"/>
    <n v="1185732"/>
    <x v="211"/>
    <x v="3"/>
    <x v="37"/>
    <s v="Fargo"/>
    <x v="5"/>
    <n v="0.64999999999999991"/>
    <x v="46"/>
    <x v="262"/>
    <n v="844.99999999999989"/>
    <n v="0.4"/>
  </r>
  <r>
    <x v="0"/>
    <n v="1185732"/>
    <x v="66"/>
    <x v="3"/>
    <x v="38"/>
    <s v="Des Moines"/>
    <x v="0"/>
    <n v="0.30000000000000004"/>
    <x v="32"/>
    <x v="139"/>
    <n v="405.00000000000006"/>
    <n v="0.3"/>
  </r>
  <r>
    <x v="0"/>
    <n v="1185732"/>
    <x v="66"/>
    <x v="3"/>
    <x v="38"/>
    <s v="Des Moines"/>
    <x v="1"/>
    <n v="0.30000000000000004"/>
    <x v="44"/>
    <x v="398"/>
    <n v="262.5"/>
    <n v="0.35"/>
  </r>
  <r>
    <x v="0"/>
    <n v="1185732"/>
    <x v="66"/>
    <x v="3"/>
    <x v="38"/>
    <s v="Des Moines"/>
    <x v="2"/>
    <n v="0.20000000000000007"/>
    <x v="44"/>
    <x v="697"/>
    <n v="150.00000000000006"/>
    <n v="0.3"/>
  </r>
  <r>
    <x v="0"/>
    <n v="1185732"/>
    <x v="66"/>
    <x v="3"/>
    <x v="38"/>
    <s v="Des Moines"/>
    <x v="3"/>
    <n v="0.25000000000000006"/>
    <x v="39"/>
    <x v="677"/>
    <n v="75.000000000000014"/>
    <n v="0.3"/>
  </r>
  <r>
    <x v="0"/>
    <n v="1185732"/>
    <x v="66"/>
    <x v="3"/>
    <x v="38"/>
    <s v="Des Moines"/>
    <x v="4"/>
    <n v="0.39999999999999997"/>
    <x v="43"/>
    <x v="128"/>
    <n v="300"/>
    <n v="0.5"/>
  </r>
  <r>
    <x v="0"/>
    <n v="1185732"/>
    <x v="66"/>
    <x v="3"/>
    <x v="38"/>
    <s v="Des Moines"/>
    <x v="5"/>
    <n v="0.30000000000000004"/>
    <x v="44"/>
    <x v="398"/>
    <n v="300.00000000000006"/>
    <n v="0.4"/>
  </r>
  <r>
    <x v="0"/>
    <n v="1185732"/>
    <x v="67"/>
    <x v="3"/>
    <x v="38"/>
    <s v="Des Moines"/>
    <x v="0"/>
    <n v="0.30000000000000004"/>
    <x v="24"/>
    <x v="192"/>
    <n v="450.00000000000006"/>
    <n v="0.3"/>
  </r>
  <r>
    <x v="0"/>
    <n v="1185732"/>
    <x v="67"/>
    <x v="3"/>
    <x v="38"/>
    <s v="Des Moines"/>
    <x v="1"/>
    <n v="0.30000000000000004"/>
    <x v="43"/>
    <x v="362"/>
    <n v="157.5"/>
    <n v="0.35"/>
  </r>
  <r>
    <x v="0"/>
    <n v="1185732"/>
    <x v="67"/>
    <x v="3"/>
    <x v="38"/>
    <s v="Des Moines"/>
    <x v="2"/>
    <n v="0.20000000000000007"/>
    <x v="41"/>
    <x v="698"/>
    <n v="120.00000000000003"/>
    <n v="0.3"/>
  </r>
  <r>
    <x v="0"/>
    <n v="1185732"/>
    <x v="67"/>
    <x v="3"/>
    <x v="38"/>
    <s v="Des Moines"/>
    <x v="3"/>
    <n v="0.25000000000000006"/>
    <x v="42"/>
    <x v="364"/>
    <n v="56.250000000000007"/>
    <n v="0.3"/>
  </r>
  <r>
    <x v="0"/>
    <n v="1185732"/>
    <x v="67"/>
    <x v="3"/>
    <x v="38"/>
    <s v="Des Moines"/>
    <x v="4"/>
    <n v="0.39999999999999997"/>
    <x v="43"/>
    <x v="128"/>
    <n v="300"/>
    <n v="0.5"/>
  </r>
  <r>
    <x v="0"/>
    <n v="1185732"/>
    <x v="67"/>
    <x v="3"/>
    <x v="38"/>
    <s v="Des Moines"/>
    <x v="5"/>
    <n v="0.14999999999999997"/>
    <x v="44"/>
    <x v="699"/>
    <n v="149.99999999999997"/>
    <n v="0.4"/>
  </r>
  <r>
    <x v="0"/>
    <n v="1185732"/>
    <x v="68"/>
    <x v="3"/>
    <x v="38"/>
    <s v="Des Moines"/>
    <x v="0"/>
    <n v="0.20000000000000004"/>
    <x v="54"/>
    <x v="700"/>
    <n v="282.00000000000006"/>
    <n v="0.3"/>
  </r>
  <r>
    <x v="0"/>
    <n v="1185732"/>
    <x v="68"/>
    <x v="3"/>
    <x v="38"/>
    <s v="Des Moines"/>
    <x v="1"/>
    <n v="0.20000000000000004"/>
    <x v="37"/>
    <x v="367"/>
    <n v="122.50000000000001"/>
    <n v="0.35"/>
  </r>
  <r>
    <x v="0"/>
    <n v="1185732"/>
    <x v="68"/>
    <x v="3"/>
    <x v="38"/>
    <s v="Des Moines"/>
    <x v="2"/>
    <n v="0.10000000000000003"/>
    <x v="38"/>
    <x v="701"/>
    <n v="67.500000000000028"/>
    <n v="0.3"/>
  </r>
  <r>
    <x v="0"/>
    <n v="1185732"/>
    <x v="68"/>
    <x v="3"/>
    <x v="38"/>
    <s v="Des Moines"/>
    <x v="3"/>
    <n v="0.14999999999999997"/>
    <x v="42"/>
    <x v="709"/>
    <n v="33.749999999999993"/>
    <n v="0.3"/>
  </r>
  <r>
    <x v="0"/>
    <n v="1185732"/>
    <x v="68"/>
    <x v="3"/>
    <x v="38"/>
    <s v="Des Moines"/>
    <x v="4"/>
    <n v="0.30000000000000004"/>
    <x v="36"/>
    <x v="372"/>
    <n v="187.50000000000003"/>
    <n v="0.5"/>
  </r>
  <r>
    <x v="0"/>
    <n v="1185732"/>
    <x v="68"/>
    <x v="3"/>
    <x v="38"/>
    <s v="Des Moines"/>
    <x v="5"/>
    <n v="0.20000000000000004"/>
    <x v="38"/>
    <x v="692"/>
    <n v="180.00000000000006"/>
    <n v="0.4"/>
  </r>
  <r>
    <x v="0"/>
    <n v="1185732"/>
    <x v="69"/>
    <x v="3"/>
    <x v="38"/>
    <s v="Des Moines"/>
    <x v="0"/>
    <n v="0.20000000000000004"/>
    <x v="32"/>
    <x v="710"/>
    <n v="270.00000000000006"/>
    <n v="0.3"/>
  </r>
  <r>
    <x v="0"/>
    <n v="1185732"/>
    <x v="69"/>
    <x v="3"/>
    <x v="38"/>
    <s v="Des Moines"/>
    <x v="1"/>
    <n v="0.20000000000000004"/>
    <x v="43"/>
    <x v="309"/>
    <n v="105.00000000000001"/>
    <n v="0.35"/>
  </r>
  <r>
    <x v="0"/>
    <n v="1185732"/>
    <x v="69"/>
    <x v="3"/>
    <x v="38"/>
    <s v="Des Moines"/>
    <x v="2"/>
    <n v="0.10000000000000003"/>
    <x v="43"/>
    <x v="711"/>
    <n v="45.000000000000014"/>
    <n v="0.3"/>
  </r>
  <r>
    <x v="0"/>
    <n v="1185732"/>
    <x v="69"/>
    <x v="3"/>
    <x v="38"/>
    <s v="Des Moines"/>
    <x v="3"/>
    <n v="0.14999999999999997"/>
    <x v="42"/>
    <x v="709"/>
    <n v="33.749999999999993"/>
    <n v="0.3"/>
  </r>
  <r>
    <x v="0"/>
    <n v="1185732"/>
    <x v="69"/>
    <x v="3"/>
    <x v="38"/>
    <s v="Des Moines"/>
    <x v="4"/>
    <n v="0.6"/>
    <x v="39"/>
    <x v="128"/>
    <n v="300"/>
    <n v="0.5"/>
  </r>
  <r>
    <x v="0"/>
    <n v="1185732"/>
    <x v="69"/>
    <x v="3"/>
    <x v="38"/>
    <s v="Des Moines"/>
    <x v="5"/>
    <n v="0.5"/>
    <x v="38"/>
    <x v="127"/>
    <n v="450"/>
    <n v="0.4"/>
  </r>
  <r>
    <x v="0"/>
    <n v="1185732"/>
    <x v="70"/>
    <x v="3"/>
    <x v="38"/>
    <s v="Des Moines"/>
    <x v="0"/>
    <n v="0.6"/>
    <x v="40"/>
    <x v="129"/>
    <n v="891"/>
    <n v="0.3"/>
  </r>
  <r>
    <x v="0"/>
    <n v="1185732"/>
    <x v="70"/>
    <x v="3"/>
    <x v="38"/>
    <s v="Des Moines"/>
    <x v="1"/>
    <n v="0.4"/>
    <x v="41"/>
    <x v="134"/>
    <n v="280"/>
    <n v="0.35"/>
  </r>
  <r>
    <x v="0"/>
    <n v="1185732"/>
    <x v="70"/>
    <x v="3"/>
    <x v="38"/>
    <s v="Des Moines"/>
    <x v="2"/>
    <n v="0.35000000000000003"/>
    <x v="37"/>
    <x v="181"/>
    <n v="183.75000000000003"/>
    <n v="0.3"/>
  </r>
  <r>
    <x v="0"/>
    <n v="1185732"/>
    <x v="70"/>
    <x v="3"/>
    <x v="38"/>
    <s v="Des Moines"/>
    <x v="3"/>
    <n v="0.35000000000000003"/>
    <x v="43"/>
    <x v="311"/>
    <n v="157.5"/>
    <n v="0.3"/>
  </r>
  <r>
    <x v="0"/>
    <n v="1185732"/>
    <x v="70"/>
    <x v="3"/>
    <x v="38"/>
    <s v="Des Moines"/>
    <x v="4"/>
    <n v="0.44999999999999996"/>
    <x v="37"/>
    <x v="474"/>
    <n v="393.74999999999994"/>
    <n v="0.5"/>
  </r>
  <r>
    <x v="0"/>
    <n v="1185732"/>
    <x v="70"/>
    <x v="3"/>
    <x v="38"/>
    <s v="Des Moines"/>
    <x v="5"/>
    <n v="0.49999999999999994"/>
    <x v="49"/>
    <x v="167"/>
    <n v="599.99999999999989"/>
    <n v="0.4"/>
  </r>
  <r>
    <x v="0"/>
    <n v="1185732"/>
    <x v="71"/>
    <x v="3"/>
    <x v="38"/>
    <s v="Des Moines"/>
    <x v="0"/>
    <n v="0.35000000000000003"/>
    <x v="21"/>
    <x v="136"/>
    <n v="577.5"/>
    <n v="0.3"/>
  </r>
  <r>
    <x v="0"/>
    <n v="1185732"/>
    <x v="71"/>
    <x v="3"/>
    <x v="38"/>
    <s v="Des Moines"/>
    <x v="1"/>
    <n v="0.3000000000000001"/>
    <x v="49"/>
    <x v="712"/>
    <n v="315.00000000000011"/>
    <n v="0.35"/>
  </r>
  <r>
    <x v="0"/>
    <n v="1185732"/>
    <x v="71"/>
    <x v="3"/>
    <x v="38"/>
    <s v="Des Moines"/>
    <x v="2"/>
    <n v="0.25000000000000006"/>
    <x v="41"/>
    <x v="366"/>
    <n v="150.00000000000003"/>
    <n v="0.3"/>
  </r>
  <r>
    <x v="0"/>
    <n v="1185732"/>
    <x v="71"/>
    <x v="3"/>
    <x v="38"/>
    <s v="Des Moines"/>
    <x v="3"/>
    <n v="0.25000000000000006"/>
    <x v="37"/>
    <x v="706"/>
    <n v="131.25000000000003"/>
    <n v="0.3"/>
  </r>
  <r>
    <x v="0"/>
    <n v="1185732"/>
    <x v="71"/>
    <x v="3"/>
    <x v="38"/>
    <s v="Des Moines"/>
    <x v="4"/>
    <n v="0.35000000000000003"/>
    <x v="37"/>
    <x v="181"/>
    <n v="306.25000000000006"/>
    <n v="0.5"/>
  </r>
  <r>
    <x v="0"/>
    <n v="1185732"/>
    <x v="71"/>
    <x v="3"/>
    <x v="38"/>
    <s v="Des Moines"/>
    <x v="5"/>
    <n v="0.55000000000000004"/>
    <x v="46"/>
    <x v="255"/>
    <n v="715.00000000000011"/>
    <n v="0.4"/>
  </r>
  <r>
    <x v="0"/>
    <n v="1185732"/>
    <x v="72"/>
    <x v="3"/>
    <x v="38"/>
    <s v="Des Moines"/>
    <x v="0"/>
    <n v="0.5"/>
    <x v="21"/>
    <x v="80"/>
    <n v="825"/>
    <n v="0.3"/>
  </r>
  <r>
    <x v="0"/>
    <n v="1185732"/>
    <x v="72"/>
    <x v="3"/>
    <x v="38"/>
    <s v="Des Moines"/>
    <x v="1"/>
    <n v="0.45000000000000007"/>
    <x v="49"/>
    <x v="139"/>
    <n v="472.50000000000006"/>
    <n v="0.35"/>
  </r>
  <r>
    <x v="0"/>
    <n v="1185732"/>
    <x v="72"/>
    <x v="3"/>
    <x v="38"/>
    <s v="Des Moines"/>
    <x v="2"/>
    <n v="0.4"/>
    <x v="38"/>
    <x v="124"/>
    <n v="270"/>
    <n v="0.3"/>
  </r>
  <r>
    <x v="0"/>
    <n v="1185732"/>
    <x v="72"/>
    <x v="3"/>
    <x v="38"/>
    <s v="Des Moines"/>
    <x v="3"/>
    <n v="0.4"/>
    <x v="37"/>
    <x v="135"/>
    <n v="210"/>
    <n v="0.3"/>
  </r>
  <r>
    <x v="0"/>
    <n v="1185732"/>
    <x v="72"/>
    <x v="3"/>
    <x v="38"/>
    <s v="Des Moines"/>
    <x v="4"/>
    <n v="0.5"/>
    <x v="41"/>
    <x v="123"/>
    <n v="500"/>
    <n v="0.5"/>
  </r>
  <r>
    <x v="0"/>
    <n v="1185732"/>
    <x v="72"/>
    <x v="3"/>
    <x v="38"/>
    <s v="Des Moines"/>
    <x v="5"/>
    <n v="0.55000000000000004"/>
    <x v="48"/>
    <x v="138"/>
    <n v="825"/>
    <n v="0.4"/>
  </r>
  <r>
    <x v="0"/>
    <n v="1185732"/>
    <x v="73"/>
    <x v="3"/>
    <x v="38"/>
    <s v="Des Moines"/>
    <x v="0"/>
    <n v="0.5"/>
    <x v="28"/>
    <x v="48"/>
    <n v="787.5"/>
    <n v="0.3"/>
  </r>
  <r>
    <x v="0"/>
    <n v="1185732"/>
    <x v="73"/>
    <x v="3"/>
    <x v="38"/>
    <s v="Des Moines"/>
    <x v="1"/>
    <n v="0.45000000000000007"/>
    <x v="49"/>
    <x v="139"/>
    <n v="472.50000000000006"/>
    <n v="0.35"/>
  </r>
  <r>
    <x v="0"/>
    <n v="1185732"/>
    <x v="73"/>
    <x v="3"/>
    <x v="38"/>
    <s v="Des Moines"/>
    <x v="2"/>
    <n v="0.4"/>
    <x v="38"/>
    <x v="124"/>
    <n v="270"/>
    <n v="0.3"/>
  </r>
  <r>
    <x v="0"/>
    <n v="1185732"/>
    <x v="73"/>
    <x v="3"/>
    <x v="38"/>
    <s v="Des Moines"/>
    <x v="3"/>
    <n v="0.4"/>
    <x v="41"/>
    <x v="134"/>
    <n v="240"/>
    <n v="0.3"/>
  </r>
  <r>
    <x v="0"/>
    <n v="1185732"/>
    <x v="73"/>
    <x v="3"/>
    <x v="38"/>
    <s v="Des Moines"/>
    <x v="4"/>
    <n v="0.5"/>
    <x v="37"/>
    <x v="131"/>
    <n v="437.5"/>
    <n v="0.5"/>
  </r>
  <r>
    <x v="0"/>
    <n v="1185732"/>
    <x v="73"/>
    <x v="3"/>
    <x v="38"/>
    <s v="Des Moines"/>
    <x v="5"/>
    <n v="0.55000000000000004"/>
    <x v="45"/>
    <x v="136"/>
    <n v="770.00000000000011"/>
    <n v="0.4"/>
  </r>
  <r>
    <x v="0"/>
    <n v="1185732"/>
    <x v="74"/>
    <x v="3"/>
    <x v="38"/>
    <s v="Des Moines"/>
    <x v="0"/>
    <n v="0.35000000000000003"/>
    <x v="34"/>
    <x v="394"/>
    <n v="498.75000000000006"/>
    <n v="0.3"/>
  </r>
  <r>
    <x v="0"/>
    <n v="1185732"/>
    <x v="74"/>
    <x v="3"/>
    <x v="38"/>
    <s v="Des Moines"/>
    <x v="1"/>
    <n v="0.3000000000000001"/>
    <x v="44"/>
    <x v="388"/>
    <n v="262.50000000000006"/>
    <n v="0.35"/>
  </r>
  <r>
    <x v="0"/>
    <n v="1185732"/>
    <x v="74"/>
    <x v="3"/>
    <x v="38"/>
    <s v="Des Moines"/>
    <x v="2"/>
    <n v="0.25000000000000006"/>
    <x v="43"/>
    <x v="372"/>
    <n v="112.50000000000001"/>
    <n v="0.3"/>
  </r>
  <r>
    <x v="0"/>
    <n v="1185732"/>
    <x v="74"/>
    <x v="3"/>
    <x v="38"/>
    <s v="Des Moines"/>
    <x v="3"/>
    <n v="0.25000000000000006"/>
    <x v="36"/>
    <x v="713"/>
    <n v="93.750000000000014"/>
    <n v="0.3"/>
  </r>
  <r>
    <x v="0"/>
    <n v="1185732"/>
    <x v="74"/>
    <x v="3"/>
    <x v="38"/>
    <s v="Des Moines"/>
    <x v="4"/>
    <n v="0.35000000000000003"/>
    <x v="36"/>
    <x v="620"/>
    <n v="218.75000000000003"/>
    <n v="0.5"/>
  </r>
  <r>
    <x v="0"/>
    <n v="1185732"/>
    <x v="74"/>
    <x v="3"/>
    <x v="38"/>
    <s v="Des Moines"/>
    <x v="5"/>
    <n v="0.4"/>
    <x v="41"/>
    <x v="134"/>
    <n v="320"/>
    <n v="0.4"/>
  </r>
  <r>
    <x v="0"/>
    <n v="1185732"/>
    <x v="75"/>
    <x v="3"/>
    <x v="38"/>
    <s v="Des Moines"/>
    <x v="0"/>
    <n v="0.44999999999999996"/>
    <x v="48"/>
    <x v="325"/>
    <n v="506.24999999999989"/>
    <n v="0.3"/>
  </r>
  <r>
    <x v="0"/>
    <n v="1185732"/>
    <x v="75"/>
    <x v="3"/>
    <x v="38"/>
    <s v="Des Moines"/>
    <x v="1"/>
    <n v="0.35000000000000003"/>
    <x v="38"/>
    <x v="121"/>
    <n v="275.625"/>
    <n v="0.35"/>
  </r>
  <r>
    <x v="0"/>
    <n v="1185732"/>
    <x v="75"/>
    <x v="3"/>
    <x v="38"/>
    <s v="Des Moines"/>
    <x v="2"/>
    <n v="0.35000000000000003"/>
    <x v="36"/>
    <x v="620"/>
    <n v="131.25"/>
    <n v="0.3"/>
  </r>
  <r>
    <x v="0"/>
    <n v="1185732"/>
    <x v="75"/>
    <x v="3"/>
    <x v="38"/>
    <s v="Des Moines"/>
    <x v="3"/>
    <n v="0.35000000000000003"/>
    <x v="36"/>
    <x v="620"/>
    <n v="131.25"/>
    <n v="0.3"/>
  </r>
  <r>
    <x v="0"/>
    <n v="1185732"/>
    <x v="75"/>
    <x v="3"/>
    <x v="38"/>
    <s v="Des Moines"/>
    <x v="4"/>
    <n v="0.44999999999999996"/>
    <x v="36"/>
    <x v="180"/>
    <n v="281.25"/>
    <n v="0.5"/>
  </r>
  <r>
    <x v="0"/>
    <n v="1185732"/>
    <x v="75"/>
    <x v="3"/>
    <x v="38"/>
    <s v="Des Moines"/>
    <x v="5"/>
    <n v="0.49999999999999983"/>
    <x v="44"/>
    <x v="707"/>
    <n v="499.99999999999983"/>
    <n v="0.4"/>
  </r>
  <r>
    <x v="0"/>
    <n v="1185732"/>
    <x v="76"/>
    <x v="3"/>
    <x v="38"/>
    <s v="Des Moines"/>
    <x v="0"/>
    <n v="0.44999999999999996"/>
    <x v="47"/>
    <x v="451"/>
    <n v="539.99999999999989"/>
    <n v="0.3"/>
  </r>
  <r>
    <x v="0"/>
    <n v="1185732"/>
    <x v="76"/>
    <x v="3"/>
    <x v="38"/>
    <s v="Des Moines"/>
    <x v="1"/>
    <n v="0.35000000000000003"/>
    <x v="49"/>
    <x v="202"/>
    <n v="367.5"/>
    <n v="0.35"/>
  </r>
  <r>
    <x v="0"/>
    <n v="1185732"/>
    <x v="76"/>
    <x v="3"/>
    <x v="38"/>
    <s v="Des Moines"/>
    <x v="2"/>
    <n v="0.35000000000000003"/>
    <x v="83"/>
    <x v="714"/>
    <n v="257.25"/>
    <n v="0.3"/>
  </r>
  <r>
    <x v="0"/>
    <n v="1185732"/>
    <x v="76"/>
    <x v="3"/>
    <x v="38"/>
    <s v="Des Moines"/>
    <x v="3"/>
    <n v="0.35000000000000003"/>
    <x v="38"/>
    <x v="121"/>
    <n v="236.25000000000003"/>
    <n v="0.3"/>
  </r>
  <r>
    <x v="0"/>
    <n v="1185732"/>
    <x v="76"/>
    <x v="3"/>
    <x v="38"/>
    <s v="Des Moines"/>
    <x v="4"/>
    <n v="0.6"/>
    <x v="41"/>
    <x v="147"/>
    <n v="600"/>
    <n v="0.5"/>
  </r>
  <r>
    <x v="0"/>
    <n v="1185732"/>
    <x v="76"/>
    <x v="3"/>
    <x v="38"/>
    <s v="Des Moines"/>
    <x v="5"/>
    <n v="0.64999999999999991"/>
    <x v="49"/>
    <x v="148"/>
    <n v="780"/>
    <n v="0.4"/>
  </r>
  <r>
    <x v="0"/>
    <n v="1185732"/>
    <x v="77"/>
    <x v="3"/>
    <x v="38"/>
    <s v="Des Moines"/>
    <x v="0"/>
    <n v="0.6"/>
    <x v="21"/>
    <x v="211"/>
    <n v="990"/>
    <n v="0.3"/>
  </r>
  <r>
    <x v="0"/>
    <n v="1185732"/>
    <x v="77"/>
    <x v="3"/>
    <x v="38"/>
    <s v="Des Moines"/>
    <x v="1"/>
    <n v="0.5"/>
    <x v="45"/>
    <x v="157"/>
    <n v="612.5"/>
    <n v="0.35"/>
  </r>
  <r>
    <x v="0"/>
    <n v="1185732"/>
    <x v="77"/>
    <x v="3"/>
    <x v="38"/>
    <s v="Des Moines"/>
    <x v="2"/>
    <n v="0.5"/>
    <x v="49"/>
    <x v="146"/>
    <n v="450"/>
    <n v="0.3"/>
  </r>
  <r>
    <x v="0"/>
    <n v="1185732"/>
    <x v="77"/>
    <x v="3"/>
    <x v="38"/>
    <s v="Des Moines"/>
    <x v="3"/>
    <n v="0.5"/>
    <x v="44"/>
    <x v="142"/>
    <n v="375"/>
    <n v="0.3"/>
  </r>
  <r>
    <x v="0"/>
    <n v="1185732"/>
    <x v="77"/>
    <x v="3"/>
    <x v="38"/>
    <s v="Des Moines"/>
    <x v="4"/>
    <n v="0.6"/>
    <x v="44"/>
    <x v="146"/>
    <n v="750"/>
    <n v="0.5"/>
  </r>
  <r>
    <x v="0"/>
    <n v="1185732"/>
    <x v="77"/>
    <x v="3"/>
    <x v="38"/>
    <s v="Des Moines"/>
    <x v="5"/>
    <n v="0.64999999999999991"/>
    <x v="45"/>
    <x v="715"/>
    <n v="909.99999999999989"/>
    <n v="0.4"/>
  </r>
  <r>
    <x v="0"/>
    <n v="1185732"/>
    <x v="136"/>
    <x v="3"/>
    <x v="39"/>
    <s v="Milwaukee"/>
    <x v="0"/>
    <n v="0.35000000000000003"/>
    <x v="24"/>
    <x v="191"/>
    <n v="700.00000000000011"/>
    <n v="0.4"/>
  </r>
  <r>
    <x v="0"/>
    <n v="1185732"/>
    <x v="136"/>
    <x v="3"/>
    <x v="39"/>
    <s v="Milwaukee"/>
    <x v="1"/>
    <n v="0.35000000000000003"/>
    <x v="49"/>
    <x v="202"/>
    <n v="420"/>
    <n v="0.4"/>
  </r>
  <r>
    <x v="0"/>
    <n v="1185732"/>
    <x v="136"/>
    <x v="3"/>
    <x v="39"/>
    <s v="Milwaukee"/>
    <x v="2"/>
    <n v="0.25000000000000006"/>
    <x v="49"/>
    <x v="398"/>
    <n v="262.5"/>
    <n v="0.35"/>
  </r>
  <r>
    <x v="0"/>
    <n v="1185732"/>
    <x v="136"/>
    <x v="3"/>
    <x v="39"/>
    <s v="Milwaukee"/>
    <x v="3"/>
    <n v="0.30000000000000004"/>
    <x v="43"/>
    <x v="362"/>
    <n v="157.5"/>
    <n v="0.35"/>
  </r>
  <r>
    <x v="0"/>
    <n v="1185732"/>
    <x v="136"/>
    <x v="3"/>
    <x v="39"/>
    <s v="Milwaukee"/>
    <x v="4"/>
    <n v="0.44999999999999996"/>
    <x v="41"/>
    <x v="546"/>
    <n v="269.99999999999994"/>
    <n v="0.3"/>
  </r>
  <r>
    <x v="0"/>
    <n v="1185732"/>
    <x v="136"/>
    <x v="3"/>
    <x v="39"/>
    <s v="Milwaukee"/>
    <x v="5"/>
    <n v="0.35000000000000003"/>
    <x v="49"/>
    <x v="202"/>
    <n v="420"/>
    <n v="0.4"/>
  </r>
  <r>
    <x v="0"/>
    <n v="1185732"/>
    <x v="79"/>
    <x v="3"/>
    <x v="39"/>
    <s v="Milwaukee"/>
    <x v="0"/>
    <n v="0.35000000000000003"/>
    <x v="21"/>
    <x v="136"/>
    <n v="770.00000000000011"/>
    <n v="0.4"/>
  </r>
  <r>
    <x v="0"/>
    <n v="1185732"/>
    <x v="79"/>
    <x v="3"/>
    <x v="39"/>
    <s v="Milwaukee"/>
    <x v="1"/>
    <n v="0.35000000000000003"/>
    <x v="41"/>
    <x v="320"/>
    <n v="280.00000000000006"/>
    <n v="0.4"/>
  </r>
  <r>
    <x v="0"/>
    <n v="1185732"/>
    <x v="79"/>
    <x v="3"/>
    <x v="39"/>
    <s v="Milwaukee"/>
    <x v="2"/>
    <n v="0.25000000000000006"/>
    <x v="44"/>
    <x v="472"/>
    <n v="218.75000000000003"/>
    <n v="0.35"/>
  </r>
  <r>
    <x v="0"/>
    <n v="1185732"/>
    <x v="79"/>
    <x v="3"/>
    <x v="39"/>
    <s v="Milwaukee"/>
    <x v="3"/>
    <n v="0.30000000000000004"/>
    <x v="36"/>
    <x v="372"/>
    <n v="131.25"/>
    <n v="0.35"/>
  </r>
  <r>
    <x v="0"/>
    <n v="1185732"/>
    <x v="79"/>
    <x v="3"/>
    <x v="39"/>
    <s v="Milwaukee"/>
    <x v="4"/>
    <n v="0.44999999999999996"/>
    <x v="41"/>
    <x v="546"/>
    <n v="269.99999999999994"/>
    <n v="0.3"/>
  </r>
  <r>
    <x v="0"/>
    <n v="1185732"/>
    <x v="79"/>
    <x v="3"/>
    <x v="39"/>
    <s v="Milwaukee"/>
    <x v="5"/>
    <n v="0.19999999999999996"/>
    <x v="49"/>
    <x v="628"/>
    <n v="239.99999999999997"/>
    <n v="0.4"/>
  </r>
  <r>
    <x v="0"/>
    <n v="1185732"/>
    <x v="137"/>
    <x v="3"/>
    <x v="39"/>
    <s v="Milwaukee"/>
    <x v="0"/>
    <n v="0.25000000000000006"/>
    <x v="65"/>
    <x v="716"/>
    <n v="520.00000000000011"/>
    <n v="0.4"/>
  </r>
  <r>
    <x v="0"/>
    <n v="1185732"/>
    <x v="137"/>
    <x v="3"/>
    <x v="39"/>
    <s v="Milwaukee"/>
    <x v="1"/>
    <n v="0.25000000000000006"/>
    <x v="38"/>
    <x v="469"/>
    <n v="225.00000000000006"/>
    <n v="0.4"/>
  </r>
  <r>
    <x v="0"/>
    <n v="1185732"/>
    <x v="137"/>
    <x v="3"/>
    <x v="39"/>
    <s v="Milwaukee"/>
    <x v="2"/>
    <n v="0.15000000000000002"/>
    <x v="35"/>
    <x v="514"/>
    <n v="144.375"/>
    <n v="0.35"/>
  </r>
  <r>
    <x v="0"/>
    <n v="1185732"/>
    <x v="137"/>
    <x v="3"/>
    <x v="39"/>
    <s v="Milwaukee"/>
    <x v="3"/>
    <n v="0.19999999999999996"/>
    <x v="36"/>
    <x v="660"/>
    <n v="87.499999999999972"/>
    <n v="0.35"/>
  </r>
  <r>
    <x v="0"/>
    <n v="1185732"/>
    <x v="137"/>
    <x v="3"/>
    <x v="39"/>
    <s v="Milwaukee"/>
    <x v="4"/>
    <n v="0.35000000000000003"/>
    <x v="37"/>
    <x v="181"/>
    <n v="183.75000000000003"/>
    <n v="0.3"/>
  </r>
  <r>
    <x v="0"/>
    <n v="1185732"/>
    <x v="137"/>
    <x v="3"/>
    <x v="39"/>
    <s v="Milwaukee"/>
    <x v="5"/>
    <n v="0.25000000000000006"/>
    <x v="35"/>
    <x v="502"/>
    <n v="275.00000000000006"/>
    <n v="0.4"/>
  </r>
  <r>
    <x v="0"/>
    <n v="1185732"/>
    <x v="138"/>
    <x v="3"/>
    <x v="39"/>
    <s v="Milwaukee"/>
    <x v="0"/>
    <n v="0.25000000000000006"/>
    <x v="24"/>
    <x v="396"/>
    <n v="500.00000000000011"/>
    <n v="0.4"/>
  </r>
  <r>
    <x v="0"/>
    <n v="1185732"/>
    <x v="138"/>
    <x v="3"/>
    <x v="39"/>
    <s v="Milwaukee"/>
    <x v="1"/>
    <n v="0.25000000000000006"/>
    <x v="41"/>
    <x v="366"/>
    <n v="200.00000000000006"/>
    <n v="0.4"/>
  </r>
  <r>
    <x v="0"/>
    <n v="1185732"/>
    <x v="138"/>
    <x v="3"/>
    <x v="39"/>
    <s v="Milwaukee"/>
    <x v="2"/>
    <n v="0.15000000000000002"/>
    <x v="41"/>
    <x v="309"/>
    <n v="105.00000000000001"/>
    <n v="0.35"/>
  </r>
  <r>
    <x v="0"/>
    <n v="1185732"/>
    <x v="138"/>
    <x v="3"/>
    <x v="39"/>
    <s v="Milwaukee"/>
    <x v="3"/>
    <n v="0.19999999999999996"/>
    <x v="36"/>
    <x v="660"/>
    <n v="87.499999999999972"/>
    <n v="0.35"/>
  </r>
  <r>
    <x v="0"/>
    <n v="1185732"/>
    <x v="138"/>
    <x v="3"/>
    <x v="39"/>
    <s v="Milwaukee"/>
    <x v="4"/>
    <n v="0.65"/>
    <x v="43"/>
    <x v="145"/>
    <n v="292.5"/>
    <n v="0.3"/>
  </r>
  <r>
    <x v="0"/>
    <n v="1185732"/>
    <x v="138"/>
    <x v="3"/>
    <x v="39"/>
    <s v="Milwaukee"/>
    <x v="5"/>
    <n v="0.5"/>
    <x v="35"/>
    <x v="140"/>
    <n v="550"/>
    <n v="0.4"/>
  </r>
  <r>
    <x v="0"/>
    <n v="1185732"/>
    <x v="139"/>
    <x v="3"/>
    <x v="39"/>
    <s v="Milwaukee"/>
    <x v="0"/>
    <n v="0.6"/>
    <x v="63"/>
    <x v="717"/>
    <n v="1308"/>
    <n v="0.4"/>
  </r>
  <r>
    <x v="0"/>
    <n v="1185732"/>
    <x v="139"/>
    <x v="3"/>
    <x v="39"/>
    <s v="Milwaukee"/>
    <x v="1"/>
    <n v="0.4"/>
    <x v="44"/>
    <x v="123"/>
    <n v="400"/>
    <n v="0.4"/>
  </r>
  <r>
    <x v="0"/>
    <n v="1185732"/>
    <x v="139"/>
    <x v="3"/>
    <x v="39"/>
    <s v="Milwaukee"/>
    <x v="2"/>
    <n v="0.35000000000000003"/>
    <x v="38"/>
    <x v="121"/>
    <n v="275.625"/>
    <n v="0.35"/>
  </r>
  <r>
    <x v="0"/>
    <n v="1185732"/>
    <x v="139"/>
    <x v="3"/>
    <x v="39"/>
    <s v="Milwaukee"/>
    <x v="3"/>
    <n v="0.35000000000000003"/>
    <x v="37"/>
    <x v="181"/>
    <n v="214.37500000000003"/>
    <n v="0.35"/>
  </r>
  <r>
    <x v="0"/>
    <n v="1185732"/>
    <x v="139"/>
    <x v="3"/>
    <x v="39"/>
    <s v="Milwaukee"/>
    <x v="4"/>
    <n v="0.44999999999999996"/>
    <x v="41"/>
    <x v="546"/>
    <n v="269.99999999999994"/>
    <n v="0.3"/>
  </r>
  <r>
    <x v="0"/>
    <n v="1185732"/>
    <x v="139"/>
    <x v="3"/>
    <x v="39"/>
    <s v="Milwaukee"/>
    <x v="5"/>
    <n v="0.54999999999999993"/>
    <x v="46"/>
    <x v="410"/>
    <n v="715"/>
    <n v="0.4"/>
  </r>
  <r>
    <x v="0"/>
    <n v="1185732"/>
    <x v="83"/>
    <x v="3"/>
    <x v="39"/>
    <s v="Milwaukee"/>
    <x v="0"/>
    <n v="0.4"/>
    <x v="31"/>
    <x v="336"/>
    <n v="920"/>
    <n v="0.4"/>
  </r>
  <r>
    <x v="0"/>
    <n v="1185732"/>
    <x v="83"/>
    <x v="3"/>
    <x v="39"/>
    <s v="Milwaukee"/>
    <x v="1"/>
    <n v="0.35000000000000009"/>
    <x v="46"/>
    <x v="507"/>
    <n v="455.00000000000011"/>
    <n v="0.4"/>
  </r>
  <r>
    <x v="0"/>
    <n v="1185732"/>
    <x v="83"/>
    <x v="3"/>
    <x v="39"/>
    <s v="Milwaukee"/>
    <x v="2"/>
    <n v="0.30000000000000004"/>
    <x v="41"/>
    <x v="399"/>
    <n v="210.00000000000003"/>
    <n v="0.35"/>
  </r>
  <r>
    <x v="0"/>
    <n v="1185732"/>
    <x v="83"/>
    <x v="3"/>
    <x v="39"/>
    <s v="Milwaukee"/>
    <x v="3"/>
    <n v="0.30000000000000004"/>
    <x v="37"/>
    <x v="314"/>
    <n v="183.75000000000003"/>
    <n v="0.35"/>
  </r>
  <r>
    <x v="0"/>
    <n v="1185732"/>
    <x v="83"/>
    <x v="3"/>
    <x v="39"/>
    <s v="Milwaukee"/>
    <x v="4"/>
    <n v="0.4"/>
    <x v="37"/>
    <x v="135"/>
    <n v="210"/>
    <n v="0.3"/>
  </r>
  <r>
    <x v="0"/>
    <n v="1185732"/>
    <x v="83"/>
    <x v="3"/>
    <x v="39"/>
    <s v="Milwaukee"/>
    <x v="5"/>
    <n v="0.60000000000000009"/>
    <x v="46"/>
    <x v="470"/>
    <n v="780.00000000000011"/>
    <n v="0.4"/>
  </r>
  <r>
    <x v="0"/>
    <n v="1185732"/>
    <x v="140"/>
    <x v="3"/>
    <x v="39"/>
    <s v="Milwaukee"/>
    <x v="0"/>
    <n v="0.55000000000000004"/>
    <x v="21"/>
    <x v="446"/>
    <n v="1210.0000000000002"/>
    <n v="0.4"/>
  </r>
  <r>
    <x v="0"/>
    <n v="1185732"/>
    <x v="140"/>
    <x v="3"/>
    <x v="39"/>
    <s v="Milwaukee"/>
    <x v="1"/>
    <n v="0.50000000000000011"/>
    <x v="49"/>
    <x v="192"/>
    <n v="600.00000000000011"/>
    <n v="0.4"/>
  </r>
  <r>
    <x v="0"/>
    <n v="1185732"/>
    <x v="140"/>
    <x v="3"/>
    <x v="39"/>
    <s v="Milwaukee"/>
    <x v="2"/>
    <n v="0.45"/>
    <x v="38"/>
    <x v="177"/>
    <n v="354.375"/>
    <n v="0.35"/>
  </r>
  <r>
    <x v="0"/>
    <n v="1185732"/>
    <x v="140"/>
    <x v="3"/>
    <x v="39"/>
    <s v="Milwaukee"/>
    <x v="3"/>
    <n v="0.45"/>
    <x v="37"/>
    <x v="120"/>
    <n v="275.625"/>
    <n v="0.35"/>
  </r>
  <r>
    <x v="0"/>
    <n v="1185732"/>
    <x v="140"/>
    <x v="3"/>
    <x v="39"/>
    <s v="Milwaukee"/>
    <x v="4"/>
    <n v="0.55000000000000004"/>
    <x v="41"/>
    <x v="130"/>
    <n v="330"/>
    <n v="0.3"/>
  </r>
  <r>
    <x v="0"/>
    <n v="1185732"/>
    <x v="140"/>
    <x v="3"/>
    <x v="39"/>
    <s v="Milwaukee"/>
    <x v="5"/>
    <n v="0.60000000000000009"/>
    <x v="48"/>
    <x v="223"/>
    <n v="900.00000000000023"/>
    <n v="0.4"/>
  </r>
  <r>
    <x v="0"/>
    <n v="1185732"/>
    <x v="141"/>
    <x v="3"/>
    <x v="39"/>
    <s v="Milwaukee"/>
    <x v="0"/>
    <n v="0.5"/>
    <x v="28"/>
    <x v="48"/>
    <n v="1050"/>
    <n v="0.4"/>
  </r>
  <r>
    <x v="0"/>
    <n v="1185732"/>
    <x v="141"/>
    <x v="3"/>
    <x v="39"/>
    <s v="Milwaukee"/>
    <x v="1"/>
    <n v="0.45000000000000007"/>
    <x v="49"/>
    <x v="139"/>
    <n v="540.00000000000011"/>
    <n v="0.4"/>
  </r>
  <r>
    <x v="0"/>
    <n v="1185732"/>
    <x v="141"/>
    <x v="3"/>
    <x v="39"/>
    <s v="Milwaukee"/>
    <x v="2"/>
    <n v="0.4"/>
    <x v="38"/>
    <x v="124"/>
    <n v="315"/>
    <n v="0.35"/>
  </r>
  <r>
    <x v="0"/>
    <n v="1185732"/>
    <x v="141"/>
    <x v="3"/>
    <x v="39"/>
    <s v="Milwaukee"/>
    <x v="3"/>
    <n v="0.4"/>
    <x v="41"/>
    <x v="134"/>
    <n v="280"/>
    <n v="0.35"/>
  </r>
  <r>
    <x v="0"/>
    <n v="1185732"/>
    <x v="141"/>
    <x v="3"/>
    <x v="39"/>
    <s v="Milwaukee"/>
    <x v="4"/>
    <n v="0.5"/>
    <x v="37"/>
    <x v="131"/>
    <n v="262.5"/>
    <n v="0.3"/>
  </r>
  <r>
    <x v="0"/>
    <n v="1185732"/>
    <x v="141"/>
    <x v="3"/>
    <x v="39"/>
    <s v="Milwaukee"/>
    <x v="5"/>
    <n v="0.55000000000000004"/>
    <x v="45"/>
    <x v="136"/>
    <n v="770.00000000000011"/>
    <n v="0.4"/>
  </r>
  <r>
    <x v="0"/>
    <n v="1185732"/>
    <x v="142"/>
    <x v="3"/>
    <x v="39"/>
    <s v="Milwaukee"/>
    <x v="0"/>
    <n v="0.35000000000000003"/>
    <x v="34"/>
    <x v="394"/>
    <n v="665.00000000000011"/>
    <n v="0.4"/>
  </r>
  <r>
    <x v="0"/>
    <n v="1185732"/>
    <x v="142"/>
    <x v="3"/>
    <x v="39"/>
    <s v="Milwaukee"/>
    <x v="1"/>
    <n v="0.3000000000000001"/>
    <x v="35"/>
    <x v="651"/>
    <n v="330.00000000000011"/>
    <n v="0.4"/>
  </r>
  <r>
    <x v="0"/>
    <n v="1185732"/>
    <x v="142"/>
    <x v="3"/>
    <x v="39"/>
    <s v="Milwaukee"/>
    <x v="2"/>
    <n v="0.25000000000000006"/>
    <x v="37"/>
    <x v="706"/>
    <n v="153.12500000000003"/>
    <n v="0.35"/>
  </r>
  <r>
    <x v="0"/>
    <n v="1185732"/>
    <x v="142"/>
    <x v="3"/>
    <x v="39"/>
    <s v="Milwaukee"/>
    <x v="3"/>
    <n v="0.25000000000000006"/>
    <x v="43"/>
    <x v="372"/>
    <n v="131.25"/>
    <n v="0.35"/>
  </r>
  <r>
    <x v="0"/>
    <n v="1185732"/>
    <x v="142"/>
    <x v="3"/>
    <x v="39"/>
    <s v="Milwaukee"/>
    <x v="4"/>
    <n v="0.35000000000000003"/>
    <x v="43"/>
    <x v="311"/>
    <n v="157.5"/>
    <n v="0.3"/>
  </r>
  <r>
    <x v="0"/>
    <n v="1185732"/>
    <x v="142"/>
    <x v="3"/>
    <x v="39"/>
    <s v="Milwaukee"/>
    <x v="5"/>
    <n v="0.4"/>
    <x v="38"/>
    <x v="124"/>
    <n v="360"/>
    <n v="0.4"/>
  </r>
  <r>
    <x v="0"/>
    <n v="1185732"/>
    <x v="87"/>
    <x v="3"/>
    <x v="39"/>
    <s v="Milwaukee"/>
    <x v="0"/>
    <n v="0.44999999999999996"/>
    <x v="47"/>
    <x v="451"/>
    <n v="720"/>
    <n v="0.4"/>
  </r>
  <r>
    <x v="0"/>
    <n v="1185732"/>
    <x v="87"/>
    <x v="3"/>
    <x v="39"/>
    <s v="Milwaukee"/>
    <x v="1"/>
    <n v="0.35000000000000003"/>
    <x v="44"/>
    <x v="622"/>
    <n v="350.00000000000006"/>
    <n v="0.4"/>
  </r>
  <r>
    <x v="0"/>
    <n v="1185732"/>
    <x v="87"/>
    <x v="3"/>
    <x v="39"/>
    <s v="Milwaukee"/>
    <x v="2"/>
    <n v="0.35000000000000003"/>
    <x v="43"/>
    <x v="311"/>
    <n v="183.75"/>
    <n v="0.35"/>
  </r>
  <r>
    <x v="0"/>
    <n v="1185732"/>
    <x v="87"/>
    <x v="3"/>
    <x v="39"/>
    <s v="Milwaukee"/>
    <x v="3"/>
    <n v="0.35000000000000003"/>
    <x v="43"/>
    <x v="311"/>
    <n v="183.75"/>
    <n v="0.35"/>
  </r>
  <r>
    <x v="0"/>
    <n v="1185732"/>
    <x v="87"/>
    <x v="3"/>
    <x v="39"/>
    <s v="Milwaukee"/>
    <x v="4"/>
    <n v="0.44999999999999996"/>
    <x v="43"/>
    <x v="310"/>
    <n v="202.49999999999997"/>
    <n v="0.3"/>
  </r>
  <r>
    <x v="0"/>
    <n v="1185732"/>
    <x v="87"/>
    <x v="3"/>
    <x v="39"/>
    <s v="Milwaukee"/>
    <x v="5"/>
    <n v="0.49999999999999983"/>
    <x v="35"/>
    <x v="383"/>
    <n v="549.99999999999989"/>
    <n v="0.4"/>
  </r>
  <r>
    <x v="0"/>
    <n v="1185732"/>
    <x v="143"/>
    <x v="3"/>
    <x v="39"/>
    <s v="Milwaukee"/>
    <x v="0"/>
    <n v="0.44999999999999996"/>
    <x v="33"/>
    <x v="646"/>
    <n v="765"/>
    <n v="0.4"/>
  </r>
  <r>
    <x v="0"/>
    <n v="1185732"/>
    <x v="143"/>
    <x v="3"/>
    <x v="39"/>
    <s v="Milwaukee"/>
    <x v="1"/>
    <n v="0.35000000000000003"/>
    <x v="46"/>
    <x v="165"/>
    <n v="455"/>
    <n v="0.4"/>
  </r>
  <r>
    <x v="0"/>
    <n v="1185732"/>
    <x v="143"/>
    <x v="3"/>
    <x v="39"/>
    <s v="Milwaukee"/>
    <x v="2"/>
    <n v="0.35000000000000003"/>
    <x v="84"/>
    <x v="718"/>
    <n v="330.75"/>
    <n v="0.35"/>
  </r>
  <r>
    <x v="0"/>
    <n v="1185732"/>
    <x v="143"/>
    <x v="3"/>
    <x v="39"/>
    <s v="Milwaukee"/>
    <x v="3"/>
    <n v="0.35000000000000003"/>
    <x v="35"/>
    <x v="117"/>
    <n v="336.875"/>
    <n v="0.35"/>
  </r>
  <r>
    <x v="0"/>
    <n v="1185732"/>
    <x v="143"/>
    <x v="3"/>
    <x v="39"/>
    <s v="Milwaukee"/>
    <x v="4"/>
    <n v="0.6"/>
    <x v="44"/>
    <x v="146"/>
    <n v="450"/>
    <n v="0.3"/>
  </r>
  <r>
    <x v="0"/>
    <n v="1185732"/>
    <x v="143"/>
    <x v="3"/>
    <x v="39"/>
    <s v="Milwaukee"/>
    <x v="5"/>
    <n v="0.64999999999999991"/>
    <x v="45"/>
    <x v="715"/>
    <n v="909.99999999999989"/>
    <n v="0.4"/>
  </r>
  <r>
    <x v="0"/>
    <n v="1185732"/>
    <x v="144"/>
    <x v="3"/>
    <x v="39"/>
    <s v="Milwaukee"/>
    <x v="0"/>
    <n v="0.6"/>
    <x v="25"/>
    <x v="11"/>
    <n v="1440"/>
    <n v="0.4"/>
  </r>
  <r>
    <x v="0"/>
    <n v="1185732"/>
    <x v="144"/>
    <x v="3"/>
    <x v="39"/>
    <s v="Milwaukee"/>
    <x v="1"/>
    <n v="0.5"/>
    <x v="47"/>
    <x v="47"/>
    <n v="800"/>
    <n v="0.4"/>
  </r>
  <r>
    <x v="0"/>
    <n v="1185732"/>
    <x v="144"/>
    <x v="3"/>
    <x v="39"/>
    <s v="Milwaukee"/>
    <x v="2"/>
    <n v="0.5"/>
    <x v="45"/>
    <x v="157"/>
    <n v="612.5"/>
    <n v="0.35"/>
  </r>
  <r>
    <x v="0"/>
    <n v="1185732"/>
    <x v="144"/>
    <x v="3"/>
    <x v="39"/>
    <s v="Milwaukee"/>
    <x v="3"/>
    <n v="0.5"/>
    <x v="49"/>
    <x v="146"/>
    <n v="525"/>
    <n v="0.35"/>
  </r>
  <r>
    <x v="0"/>
    <n v="1185732"/>
    <x v="144"/>
    <x v="3"/>
    <x v="39"/>
    <s v="Milwaukee"/>
    <x v="4"/>
    <n v="0.6"/>
    <x v="49"/>
    <x v="207"/>
    <n v="540"/>
    <n v="0.3"/>
  </r>
  <r>
    <x v="0"/>
    <n v="1185732"/>
    <x v="144"/>
    <x v="3"/>
    <x v="39"/>
    <s v="Milwaukee"/>
    <x v="5"/>
    <n v="0.64999999999999991"/>
    <x v="47"/>
    <x v="719"/>
    <n v="1039.9999999999998"/>
    <n v="0.4"/>
  </r>
  <r>
    <x v="0"/>
    <n v="1185732"/>
    <x v="102"/>
    <x v="3"/>
    <x v="40"/>
    <s v="Indianapolis"/>
    <x v="0"/>
    <n v="0.35000000000000003"/>
    <x v="24"/>
    <x v="191"/>
    <n v="700.00000000000011"/>
    <n v="0.4"/>
  </r>
  <r>
    <x v="0"/>
    <n v="1185732"/>
    <x v="102"/>
    <x v="3"/>
    <x v="40"/>
    <s v="Indianapolis"/>
    <x v="1"/>
    <n v="0.35000000000000003"/>
    <x v="49"/>
    <x v="202"/>
    <n v="420"/>
    <n v="0.4"/>
  </r>
  <r>
    <x v="0"/>
    <n v="1185732"/>
    <x v="102"/>
    <x v="3"/>
    <x v="40"/>
    <s v="Indianapolis"/>
    <x v="2"/>
    <n v="0.25000000000000006"/>
    <x v="49"/>
    <x v="398"/>
    <n v="300.00000000000006"/>
    <n v="0.4"/>
  </r>
  <r>
    <x v="0"/>
    <n v="1185732"/>
    <x v="102"/>
    <x v="3"/>
    <x v="40"/>
    <s v="Indianapolis"/>
    <x v="3"/>
    <n v="0.30000000000000004"/>
    <x v="43"/>
    <x v="362"/>
    <n v="180.00000000000003"/>
    <n v="0.4"/>
  </r>
  <r>
    <x v="0"/>
    <n v="1185732"/>
    <x v="102"/>
    <x v="3"/>
    <x v="40"/>
    <s v="Indianapolis"/>
    <x v="4"/>
    <n v="0.44999999999999996"/>
    <x v="41"/>
    <x v="546"/>
    <n v="360"/>
    <n v="0.4"/>
  </r>
  <r>
    <x v="0"/>
    <n v="1185732"/>
    <x v="102"/>
    <x v="3"/>
    <x v="40"/>
    <s v="Indianapolis"/>
    <x v="5"/>
    <n v="0.35000000000000003"/>
    <x v="49"/>
    <x v="202"/>
    <n v="420"/>
    <n v="0.4"/>
  </r>
  <r>
    <x v="0"/>
    <n v="1185732"/>
    <x v="103"/>
    <x v="3"/>
    <x v="40"/>
    <s v="Indianapolis"/>
    <x v="0"/>
    <n v="0.35000000000000003"/>
    <x v="21"/>
    <x v="136"/>
    <n v="770.00000000000011"/>
    <n v="0.4"/>
  </r>
  <r>
    <x v="0"/>
    <n v="1185732"/>
    <x v="103"/>
    <x v="3"/>
    <x v="40"/>
    <s v="Indianapolis"/>
    <x v="1"/>
    <n v="0.4"/>
    <x v="41"/>
    <x v="134"/>
    <n v="320"/>
    <n v="0.4"/>
  </r>
  <r>
    <x v="0"/>
    <n v="1185732"/>
    <x v="103"/>
    <x v="3"/>
    <x v="40"/>
    <s v="Indianapolis"/>
    <x v="2"/>
    <n v="0.30000000000000004"/>
    <x v="49"/>
    <x v="395"/>
    <n v="360.00000000000006"/>
    <n v="0.4"/>
  </r>
  <r>
    <x v="0"/>
    <n v="1185732"/>
    <x v="103"/>
    <x v="3"/>
    <x v="40"/>
    <s v="Indianapolis"/>
    <x v="3"/>
    <n v="0.35000000000000003"/>
    <x v="37"/>
    <x v="181"/>
    <n v="245.00000000000006"/>
    <n v="0.4"/>
  </r>
  <r>
    <x v="0"/>
    <n v="1185732"/>
    <x v="103"/>
    <x v="3"/>
    <x v="40"/>
    <s v="Indianapolis"/>
    <x v="4"/>
    <n v="0.49999999999999994"/>
    <x v="44"/>
    <x v="589"/>
    <n v="499.99999999999994"/>
    <n v="0.4"/>
  </r>
  <r>
    <x v="0"/>
    <n v="1185732"/>
    <x v="103"/>
    <x v="3"/>
    <x v="40"/>
    <s v="Indianapolis"/>
    <x v="5"/>
    <n v="0.24999999999999994"/>
    <x v="45"/>
    <x v="605"/>
    <n v="349.99999999999994"/>
    <n v="0.4"/>
  </r>
  <r>
    <x v="0"/>
    <n v="1185732"/>
    <x v="104"/>
    <x v="3"/>
    <x v="40"/>
    <s v="Indianapolis"/>
    <x v="0"/>
    <n v="0.30000000000000004"/>
    <x v="82"/>
    <x v="720"/>
    <n v="684.00000000000011"/>
    <n v="0.4"/>
  </r>
  <r>
    <x v="0"/>
    <n v="1185732"/>
    <x v="104"/>
    <x v="3"/>
    <x v="40"/>
    <s v="Indianapolis"/>
    <x v="1"/>
    <n v="0.30000000000000004"/>
    <x v="35"/>
    <x v="188"/>
    <n v="330.00000000000006"/>
    <n v="0.4"/>
  </r>
  <r>
    <x v="0"/>
    <n v="1185732"/>
    <x v="104"/>
    <x v="3"/>
    <x v="40"/>
    <s v="Indianapolis"/>
    <x v="2"/>
    <n v="0.2"/>
    <x v="46"/>
    <x v="406"/>
    <n v="260"/>
    <n v="0.4"/>
  </r>
  <r>
    <x v="0"/>
    <n v="1185732"/>
    <x v="104"/>
    <x v="3"/>
    <x v="40"/>
    <s v="Indianapolis"/>
    <x v="3"/>
    <n v="0.24999999999999994"/>
    <x v="37"/>
    <x v="721"/>
    <n v="174.99999999999997"/>
    <n v="0.4"/>
  </r>
  <r>
    <x v="0"/>
    <n v="1185732"/>
    <x v="104"/>
    <x v="3"/>
    <x v="40"/>
    <s v="Indianapolis"/>
    <x v="4"/>
    <n v="0.4"/>
    <x v="38"/>
    <x v="124"/>
    <n v="360"/>
    <n v="0.4"/>
  </r>
  <r>
    <x v="0"/>
    <n v="1185732"/>
    <x v="104"/>
    <x v="3"/>
    <x v="40"/>
    <s v="Indianapolis"/>
    <x v="5"/>
    <n v="0.30000000000000004"/>
    <x v="46"/>
    <x v="663"/>
    <n v="390.00000000000006"/>
    <n v="0.4"/>
  </r>
  <r>
    <x v="0"/>
    <n v="1185732"/>
    <x v="105"/>
    <x v="3"/>
    <x v="40"/>
    <s v="Indianapolis"/>
    <x v="0"/>
    <n v="0.30000000000000004"/>
    <x v="21"/>
    <x v="205"/>
    <n v="660.00000000000011"/>
    <n v="0.4"/>
  </r>
  <r>
    <x v="0"/>
    <n v="1185732"/>
    <x v="105"/>
    <x v="3"/>
    <x v="40"/>
    <s v="Indianapolis"/>
    <x v="1"/>
    <n v="0.30000000000000004"/>
    <x v="44"/>
    <x v="398"/>
    <n v="300.00000000000006"/>
    <n v="0.4"/>
  </r>
  <r>
    <x v="0"/>
    <n v="1185732"/>
    <x v="105"/>
    <x v="3"/>
    <x v="40"/>
    <s v="Indianapolis"/>
    <x v="2"/>
    <n v="0.2"/>
    <x v="44"/>
    <x v="118"/>
    <n v="200"/>
    <n v="0.4"/>
  </r>
  <r>
    <x v="0"/>
    <n v="1185732"/>
    <x v="105"/>
    <x v="3"/>
    <x v="40"/>
    <s v="Indianapolis"/>
    <x v="3"/>
    <n v="0.24999999999999994"/>
    <x v="37"/>
    <x v="721"/>
    <n v="174.99999999999997"/>
    <n v="0.4"/>
  </r>
  <r>
    <x v="0"/>
    <n v="1185732"/>
    <x v="105"/>
    <x v="3"/>
    <x v="40"/>
    <s v="Indianapolis"/>
    <x v="4"/>
    <n v="0.65"/>
    <x v="41"/>
    <x v="194"/>
    <n v="520"/>
    <n v="0.4"/>
  </r>
  <r>
    <x v="0"/>
    <n v="1185732"/>
    <x v="105"/>
    <x v="3"/>
    <x v="40"/>
    <s v="Indianapolis"/>
    <x v="5"/>
    <n v="0.5"/>
    <x v="46"/>
    <x v="132"/>
    <n v="650"/>
    <n v="0.4"/>
  </r>
  <r>
    <x v="0"/>
    <n v="1185732"/>
    <x v="106"/>
    <x v="3"/>
    <x v="40"/>
    <s v="Indianapolis"/>
    <x v="0"/>
    <n v="0.6"/>
    <x v="76"/>
    <x v="573"/>
    <n v="1428"/>
    <n v="0.4"/>
  </r>
  <r>
    <x v="0"/>
    <n v="1185732"/>
    <x v="106"/>
    <x v="3"/>
    <x v="40"/>
    <s v="Indianapolis"/>
    <x v="1"/>
    <n v="0.4"/>
    <x v="49"/>
    <x v="147"/>
    <n v="480"/>
    <n v="0.4"/>
  </r>
  <r>
    <x v="0"/>
    <n v="1185732"/>
    <x v="106"/>
    <x v="3"/>
    <x v="40"/>
    <s v="Indianapolis"/>
    <x v="2"/>
    <n v="0.35000000000000003"/>
    <x v="35"/>
    <x v="117"/>
    <n v="385.00000000000006"/>
    <n v="0.4"/>
  </r>
  <r>
    <x v="0"/>
    <n v="1185732"/>
    <x v="106"/>
    <x v="3"/>
    <x v="40"/>
    <s v="Indianapolis"/>
    <x v="3"/>
    <n v="0.35000000000000003"/>
    <x v="41"/>
    <x v="320"/>
    <n v="280.00000000000006"/>
    <n v="0.4"/>
  </r>
  <r>
    <x v="0"/>
    <n v="1185732"/>
    <x v="106"/>
    <x v="3"/>
    <x v="40"/>
    <s v="Indianapolis"/>
    <x v="4"/>
    <n v="0.44999999999999996"/>
    <x v="38"/>
    <x v="680"/>
    <n v="405"/>
    <n v="0.4"/>
  </r>
  <r>
    <x v="0"/>
    <n v="1185732"/>
    <x v="106"/>
    <x v="3"/>
    <x v="40"/>
    <s v="Indianapolis"/>
    <x v="5"/>
    <n v="0.54999999999999993"/>
    <x v="45"/>
    <x v="237"/>
    <n v="770"/>
    <n v="0.4"/>
  </r>
  <r>
    <x v="0"/>
    <n v="1185732"/>
    <x v="107"/>
    <x v="3"/>
    <x v="40"/>
    <s v="Indianapolis"/>
    <x v="0"/>
    <n v="0.45"/>
    <x v="25"/>
    <x v="52"/>
    <n v="1080"/>
    <n v="0.4"/>
  </r>
  <r>
    <x v="0"/>
    <n v="1185732"/>
    <x v="107"/>
    <x v="3"/>
    <x v="40"/>
    <s v="Indianapolis"/>
    <x v="1"/>
    <n v="0.40000000000000008"/>
    <x v="33"/>
    <x v="722"/>
    <n v="680.00000000000011"/>
    <n v="0.4"/>
  </r>
  <r>
    <x v="0"/>
    <n v="1185732"/>
    <x v="107"/>
    <x v="3"/>
    <x v="40"/>
    <s v="Indianapolis"/>
    <x v="2"/>
    <n v="0.35000000000000003"/>
    <x v="49"/>
    <x v="202"/>
    <n v="420"/>
    <n v="0.4"/>
  </r>
  <r>
    <x v="0"/>
    <n v="1185732"/>
    <x v="107"/>
    <x v="3"/>
    <x v="40"/>
    <s v="Indianapolis"/>
    <x v="3"/>
    <n v="0.35000000000000003"/>
    <x v="35"/>
    <x v="117"/>
    <n v="385.00000000000006"/>
    <n v="0.4"/>
  </r>
  <r>
    <x v="0"/>
    <n v="1185732"/>
    <x v="107"/>
    <x v="3"/>
    <x v="40"/>
    <s v="Indianapolis"/>
    <x v="4"/>
    <n v="0.45"/>
    <x v="35"/>
    <x v="116"/>
    <n v="495"/>
    <n v="0.4"/>
  </r>
  <r>
    <x v="0"/>
    <n v="1185732"/>
    <x v="107"/>
    <x v="3"/>
    <x v="40"/>
    <s v="Indianapolis"/>
    <x v="5"/>
    <n v="0.65000000000000013"/>
    <x v="33"/>
    <x v="723"/>
    <n v="1105.0000000000002"/>
    <n v="0.4"/>
  </r>
  <r>
    <x v="0"/>
    <n v="1185732"/>
    <x v="108"/>
    <x v="3"/>
    <x v="40"/>
    <s v="Indianapolis"/>
    <x v="0"/>
    <n v="0.60000000000000009"/>
    <x v="26"/>
    <x v="608"/>
    <n v="1560.0000000000002"/>
    <n v="0.4"/>
  </r>
  <r>
    <x v="0"/>
    <n v="1185732"/>
    <x v="108"/>
    <x v="3"/>
    <x v="40"/>
    <s v="Indianapolis"/>
    <x v="1"/>
    <n v="0.55000000000000016"/>
    <x v="47"/>
    <x v="609"/>
    <n v="880.00000000000023"/>
    <n v="0.4"/>
  </r>
  <r>
    <x v="0"/>
    <n v="1185732"/>
    <x v="108"/>
    <x v="3"/>
    <x v="40"/>
    <s v="Indianapolis"/>
    <x v="2"/>
    <n v="0.5"/>
    <x v="46"/>
    <x v="132"/>
    <n v="650"/>
    <n v="0.4"/>
  </r>
  <r>
    <x v="0"/>
    <n v="1185732"/>
    <x v="108"/>
    <x v="3"/>
    <x v="40"/>
    <s v="Indianapolis"/>
    <x v="3"/>
    <n v="0.5"/>
    <x v="35"/>
    <x v="140"/>
    <n v="550"/>
    <n v="0.4"/>
  </r>
  <r>
    <x v="0"/>
    <n v="1185732"/>
    <x v="108"/>
    <x v="3"/>
    <x v="40"/>
    <s v="Indianapolis"/>
    <x v="4"/>
    <n v="0.60000000000000009"/>
    <x v="49"/>
    <x v="166"/>
    <n v="720.00000000000011"/>
    <n v="0.4"/>
  </r>
  <r>
    <x v="0"/>
    <n v="1185732"/>
    <x v="108"/>
    <x v="3"/>
    <x v="40"/>
    <s v="Indianapolis"/>
    <x v="5"/>
    <n v="0.65000000000000013"/>
    <x v="34"/>
    <x v="422"/>
    <n v="1235.0000000000002"/>
    <n v="0.4"/>
  </r>
  <r>
    <x v="0"/>
    <n v="1185732"/>
    <x v="109"/>
    <x v="3"/>
    <x v="40"/>
    <s v="Indianapolis"/>
    <x v="0"/>
    <n v="0.5"/>
    <x v="28"/>
    <x v="48"/>
    <n v="1050"/>
    <n v="0.4"/>
  </r>
  <r>
    <x v="0"/>
    <n v="1185732"/>
    <x v="109"/>
    <x v="3"/>
    <x v="40"/>
    <s v="Indianapolis"/>
    <x v="1"/>
    <n v="0.45000000000000007"/>
    <x v="49"/>
    <x v="139"/>
    <n v="540.00000000000011"/>
    <n v="0.4"/>
  </r>
  <r>
    <x v="0"/>
    <n v="1185732"/>
    <x v="109"/>
    <x v="3"/>
    <x v="40"/>
    <s v="Indianapolis"/>
    <x v="2"/>
    <n v="0.4"/>
    <x v="49"/>
    <x v="147"/>
    <n v="480"/>
    <n v="0.4"/>
  </r>
  <r>
    <x v="0"/>
    <n v="1185732"/>
    <x v="109"/>
    <x v="3"/>
    <x v="40"/>
    <s v="Indianapolis"/>
    <x v="3"/>
    <n v="0.4"/>
    <x v="35"/>
    <x v="130"/>
    <n v="440"/>
    <n v="0.4"/>
  </r>
  <r>
    <x v="0"/>
    <n v="1185732"/>
    <x v="109"/>
    <x v="3"/>
    <x v="40"/>
    <s v="Indianapolis"/>
    <x v="4"/>
    <n v="0.5"/>
    <x v="44"/>
    <x v="142"/>
    <n v="500"/>
    <n v="0.4"/>
  </r>
  <r>
    <x v="0"/>
    <n v="1185732"/>
    <x v="109"/>
    <x v="3"/>
    <x v="40"/>
    <s v="Indianapolis"/>
    <x v="5"/>
    <n v="0.55000000000000004"/>
    <x v="33"/>
    <x v="256"/>
    <n v="935"/>
    <n v="0.4"/>
  </r>
  <r>
    <x v="0"/>
    <n v="1185732"/>
    <x v="110"/>
    <x v="3"/>
    <x v="40"/>
    <s v="Indianapolis"/>
    <x v="0"/>
    <n v="0.35000000000000003"/>
    <x v="21"/>
    <x v="136"/>
    <n v="770.00000000000011"/>
    <n v="0.4"/>
  </r>
  <r>
    <x v="0"/>
    <n v="1185732"/>
    <x v="110"/>
    <x v="3"/>
    <x v="40"/>
    <s v="Indianapolis"/>
    <x v="1"/>
    <n v="0.3000000000000001"/>
    <x v="45"/>
    <x v="509"/>
    <n v="420.00000000000023"/>
    <n v="0.4"/>
  </r>
  <r>
    <x v="0"/>
    <n v="1185732"/>
    <x v="110"/>
    <x v="3"/>
    <x v="40"/>
    <s v="Indianapolis"/>
    <x v="2"/>
    <n v="0.25000000000000006"/>
    <x v="44"/>
    <x v="472"/>
    <n v="250.00000000000006"/>
    <n v="0.4"/>
  </r>
  <r>
    <x v="0"/>
    <n v="1185732"/>
    <x v="110"/>
    <x v="3"/>
    <x v="40"/>
    <s v="Indianapolis"/>
    <x v="3"/>
    <n v="0.25000000000000006"/>
    <x v="38"/>
    <x v="469"/>
    <n v="225.00000000000006"/>
    <n v="0.4"/>
  </r>
  <r>
    <x v="0"/>
    <n v="1185732"/>
    <x v="110"/>
    <x v="3"/>
    <x v="40"/>
    <s v="Indianapolis"/>
    <x v="4"/>
    <n v="0.35000000000000003"/>
    <x v="38"/>
    <x v="121"/>
    <n v="315.00000000000006"/>
    <n v="0.4"/>
  </r>
  <r>
    <x v="0"/>
    <n v="1185732"/>
    <x v="110"/>
    <x v="3"/>
    <x v="40"/>
    <s v="Indianapolis"/>
    <x v="5"/>
    <n v="0.4"/>
    <x v="49"/>
    <x v="147"/>
    <n v="480"/>
    <n v="0.4"/>
  </r>
  <r>
    <x v="0"/>
    <n v="1185732"/>
    <x v="111"/>
    <x v="3"/>
    <x v="40"/>
    <s v="Indianapolis"/>
    <x v="0"/>
    <n v="0.44999999999999996"/>
    <x v="33"/>
    <x v="646"/>
    <n v="765"/>
    <n v="0.4"/>
  </r>
  <r>
    <x v="0"/>
    <n v="1185732"/>
    <x v="111"/>
    <x v="3"/>
    <x v="40"/>
    <s v="Indianapolis"/>
    <x v="1"/>
    <n v="0.35000000000000003"/>
    <x v="35"/>
    <x v="117"/>
    <n v="385.00000000000006"/>
    <n v="0.4"/>
  </r>
  <r>
    <x v="0"/>
    <n v="1185732"/>
    <x v="111"/>
    <x v="3"/>
    <x v="40"/>
    <s v="Indianapolis"/>
    <x v="2"/>
    <n v="0.35000000000000003"/>
    <x v="37"/>
    <x v="181"/>
    <n v="245.00000000000006"/>
    <n v="0.4"/>
  </r>
  <r>
    <x v="0"/>
    <n v="1185732"/>
    <x v="111"/>
    <x v="3"/>
    <x v="40"/>
    <s v="Indianapolis"/>
    <x v="3"/>
    <n v="0.35000000000000003"/>
    <x v="37"/>
    <x v="181"/>
    <n v="245.00000000000006"/>
    <n v="0.4"/>
  </r>
  <r>
    <x v="0"/>
    <n v="1185732"/>
    <x v="111"/>
    <x v="3"/>
    <x v="40"/>
    <s v="Indianapolis"/>
    <x v="4"/>
    <n v="0.44999999999999996"/>
    <x v="37"/>
    <x v="474"/>
    <n v="315"/>
    <n v="0.4"/>
  </r>
  <r>
    <x v="0"/>
    <n v="1185732"/>
    <x v="111"/>
    <x v="3"/>
    <x v="40"/>
    <s v="Indianapolis"/>
    <x v="5"/>
    <n v="0.49999999999999983"/>
    <x v="49"/>
    <x v="724"/>
    <n v="599.99999999999989"/>
    <n v="0.4"/>
  </r>
  <r>
    <x v="0"/>
    <n v="1185732"/>
    <x v="112"/>
    <x v="3"/>
    <x v="40"/>
    <s v="Indianapolis"/>
    <x v="0"/>
    <n v="0.44999999999999996"/>
    <x v="32"/>
    <x v="725"/>
    <n v="810"/>
    <n v="0.4"/>
  </r>
  <r>
    <x v="0"/>
    <n v="1185732"/>
    <x v="112"/>
    <x v="3"/>
    <x v="40"/>
    <s v="Indianapolis"/>
    <x v="1"/>
    <n v="0.35000000000000003"/>
    <x v="45"/>
    <x v="206"/>
    <n v="490.00000000000011"/>
    <n v="0.4"/>
  </r>
  <r>
    <x v="0"/>
    <n v="1185732"/>
    <x v="112"/>
    <x v="3"/>
    <x v="40"/>
    <s v="Indianapolis"/>
    <x v="2"/>
    <n v="0.35000000000000003"/>
    <x v="69"/>
    <x v="726"/>
    <n v="413"/>
    <n v="0.4"/>
  </r>
  <r>
    <x v="0"/>
    <n v="1185732"/>
    <x v="112"/>
    <x v="3"/>
    <x v="40"/>
    <s v="Indianapolis"/>
    <x v="3"/>
    <n v="0.4"/>
    <x v="46"/>
    <x v="194"/>
    <n v="520"/>
    <n v="0.4"/>
  </r>
  <r>
    <x v="0"/>
    <n v="1185732"/>
    <x v="112"/>
    <x v="3"/>
    <x v="40"/>
    <s v="Indianapolis"/>
    <x v="4"/>
    <n v="0.65"/>
    <x v="49"/>
    <x v="212"/>
    <n v="780"/>
    <n v="0.4"/>
  </r>
  <r>
    <x v="0"/>
    <n v="1185732"/>
    <x v="112"/>
    <x v="3"/>
    <x v="40"/>
    <s v="Indianapolis"/>
    <x v="5"/>
    <n v="0.7"/>
    <x v="47"/>
    <x v="59"/>
    <n v="1120"/>
    <n v="0.4"/>
  </r>
  <r>
    <x v="0"/>
    <n v="1185732"/>
    <x v="113"/>
    <x v="3"/>
    <x v="40"/>
    <s v="Indianapolis"/>
    <x v="0"/>
    <n v="0.65"/>
    <x v="26"/>
    <x v="106"/>
    <n v="1690"/>
    <n v="0.4"/>
  </r>
  <r>
    <x v="0"/>
    <n v="1185732"/>
    <x v="113"/>
    <x v="3"/>
    <x v="40"/>
    <s v="Indianapolis"/>
    <x v="1"/>
    <n v="0.55000000000000004"/>
    <x v="32"/>
    <x v="111"/>
    <n v="990"/>
    <n v="0.4"/>
  </r>
  <r>
    <x v="0"/>
    <n v="1185732"/>
    <x v="113"/>
    <x v="3"/>
    <x v="40"/>
    <s v="Indianapolis"/>
    <x v="2"/>
    <n v="0.55000000000000004"/>
    <x v="47"/>
    <x v="42"/>
    <n v="880"/>
    <n v="0.4"/>
  </r>
  <r>
    <x v="0"/>
    <n v="1185732"/>
    <x v="113"/>
    <x v="3"/>
    <x v="40"/>
    <s v="Indianapolis"/>
    <x v="3"/>
    <n v="0.55000000000000004"/>
    <x v="45"/>
    <x v="136"/>
    <n v="770.00000000000011"/>
    <n v="0.4"/>
  </r>
  <r>
    <x v="0"/>
    <n v="1185732"/>
    <x v="113"/>
    <x v="3"/>
    <x v="40"/>
    <s v="Indianapolis"/>
    <x v="4"/>
    <n v="0.65"/>
    <x v="45"/>
    <x v="154"/>
    <n v="910"/>
    <n v="0.4"/>
  </r>
  <r>
    <x v="0"/>
    <n v="1185732"/>
    <x v="113"/>
    <x v="3"/>
    <x v="40"/>
    <s v="Indianapolis"/>
    <x v="5"/>
    <n v="0.7"/>
    <x v="32"/>
    <x v="40"/>
    <n v="1260"/>
    <n v="0.4"/>
  </r>
  <r>
    <x v="0"/>
    <n v="1185732"/>
    <x v="145"/>
    <x v="0"/>
    <x v="41"/>
    <s v="Charleston"/>
    <x v="0"/>
    <n v="0.35000000000000003"/>
    <x v="33"/>
    <x v="343"/>
    <n v="595.00000000000011"/>
    <n v="0.4"/>
  </r>
  <r>
    <x v="0"/>
    <n v="1185732"/>
    <x v="145"/>
    <x v="0"/>
    <x v="41"/>
    <s v="Charleston"/>
    <x v="1"/>
    <n v="0.35000000000000003"/>
    <x v="38"/>
    <x v="121"/>
    <n v="275.625"/>
    <n v="0.35"/>
  </r>
  <r>
    <x v="0"/>
    <n v="1185732"/>
    <x v="145"/>
    <x v="0"/>
    <x v="41"/>
    <s v="Charleston"/>
    <x v="2"/>
    <n v="0.25000000000000006"/>
    <x v="38"/>
    <x v="469"/>
    <n v="196.87500000000003"/>
    <n v="0.35"/>
  </r>
  <r>
    <x v="0"/>
    <n v="1185732"/>
    <x v="145"/>
    <x v="0"/>
    <x v="41"/>
    <s v="Charleston"/>
    <x v="3"/>
    <n v="0.3"/>
    <x v="42"/>
    <x v="375"/>
    <n v="78.75"/>
    <n v="0.35"/>
  </r>
  <r>
    <x v="0"/>
    <n v="1185732"/>
    <x v="145"/>
    <x v="0"/>
    <x v="41"/>
    <s v="Charleston"/>
    <x v="4"/>
    <n v="0.45"/>
    <x v="36"/>
    <x v="180"/>
    <n v="168.75"/>
    <n v="0.3"/>
  </r>
  <r>
    <x v="0"/>
    <n v="1185732"/>
    <x v="145"/>
    <x v="0"/>
    <x v="41"/>
    <s v="Charleston"/>
    <x v="5"/>
    <n v="0.35000000000000003"/>
    <x v="38"/>
    <x v="121"/>
    <n v="236.25000000000003"/>
    <n v="0.3"/>
  </r>
  <r>
    <x v="0"/>
    <n v="1185732"/>
    <x v="216"/>
    <x v="0"/>
    <x v="41"/>
    <s v="Charleston"/>
    <x v="0"/>
    <n v="0.35000000000000003"/>
    <x v="34"/>
    <x v="394"/>
    <n v="665.00000000000011"/>
    <n v="0.4"/>
  </r>
  <r>
    <x v="0"/>
    <n v="1185732"/>
    <x v="216"/>
    <x v="0"/>
    <x v="41"/>
    <s v="Charleston"/>
    <x v="1"/>
    <n v="0.35000000000000003"/>
    <x v="36"/>
    <x v="620"/>
    <n v="153.125"/>
    <n v="0.35"/>
  </r>
  <r>
    <x v="0"/>
    <n v="1185732"/>
    <x v="216"/>
    <x v="0"/>
    <x v="41"/>
    <s v="Charleston"/>
    <x v="2"/>
    <n v="0.25000000000000006"/>
    <x v="37"/>
    <x v="706"/>
    <n v="153.12500000000003"/>
    <n v="0.35"/>
  </r>
  <r>
    <x v="0"/>
    <n v="1185732"/>
    <x v="216"/>
    <x v="0"/>
    <x v="41"/>
    <s v="Charleston"/>
    <x v="3"/>
    <n v="0.3"/>
    <x v="51"/>
    <x v="374"/>
    <n v="52.5"/>
    <n v="0.35"/>
  </r>
  <r>
    <x v="0"/>
    <n v="1185732"/>
    <x v="216"/>
    <x v="0"/>
    <x v="41"/>
    <s v="Charleston"/>
    <x v="4"/>
    <n v="0.45"/>
    <x v="36"/>
    <x v="180"/>
    <n v="168.75"/>
    <n v="0.3"/>
  </r>
  <r>
    <x v="0"/>
    <n v="1185732"/>
    <x v="216"/>
    <x v="0"/>
    <x v="41"/>
    <s v="Charleston"/>
    <x v="5"/>
    <n v="0.35000000000000003"/>
    <x v="38"/>
    <x v="121"/>
    <n v="236.25000000000003"/>
    <n v="0.3"/>
  </r>
  <r>
    <x v="0"/>
    <n v="1185732"/>
    <x v="250"/>
    <x v="0"/>
    <x v="41"/>
    <s v="Charleston"/>
    <x v="0"/>
    <n v="0.35000000000000003"/>
    <x v="52"/>
    <x v="727"/>
    <n v="623.00000000000011"/>
    <n v="0.4"/>
  </r>
  <r>
    <x v="0"/>
    <n v="1185732"/>
    <x v="250"/>
    <x v="0"/>
    <x v="41"/>
    <s v="Charleston"/>
    <x v="1"/>
    <n v="0.35000000000000003"/>
    <x v="43"/>
    <x v="311"/>
    <n v="183.75"/>
    <n v="0.35"/>
  </r>
  <r>
    <x v="0"/>
    <n v="1185732"/>
    <x v="250"/>
    <x v="0"/>
    <x v="41"/>
    <s v="Charleston"/>
    <x v="2"/>
    <n v="0.25000000000000006"/>
    <x v="37"/>
    <x v="706"/>
    <n v="153.12500000000003"/>
    <n v="0.35"/>
  </r>
  <r>
    <x v="0"/>
    <n v="1185732"/>
    <x v="250"/>
    <x v="0"/>
    <x v="41"/>
    <s v="Charleston"/>
    <x v="3"/>
    <n v="0.3"/>
    <x v="53"/>
    <x v="376"/>
    <n v="26.25"/>
    <n v="0.35"/>
  </r>
  <r>
    <x v="0"/>
    <n v="1185732"/>
    <x v="250"/>
    <x v="0"/>
    <x v="41"/>
    <s v="Charleston"/>
    <x v="4"/>
    <n v="0.45"/>
    <x v="42"/>
    <x v="125"/>
    <n v="101.25"/>
    <n v="0.3"/>
  </r>
  <r>
    <x v="0"/>
    <n v="1185732"/>
    <x v="250"/>
    <x v="0"/>
    <x v="41"/>
    <s v="Charleston"/>
    <x v="5"/>
    <n v="0.35000000000000003"/>
    <x v="37"/>
    <x v="181"/>
    <n v="183.75000000000003"/>
    <n v="0.3"/>
  </r>
  <r>
    <x v="0"/>
    <n v="1185732"/>
    <x v="251"/>
    <x v="0"/>
    <x v="41"/>
    <s v="Charleston"/>
    <x v="0"/>
    <n v="0.35000000000000003"/>
    <x v="33"/>
    <x v="343"/>
    <n v="595.00000000000011"/>
    <n v="0.4"/>
  </r>
  <r>
    <x v="0"/>
    <n v="1185732"/>
    <x v="251"/>
    <x v="0"/>
    <x v="41"/>
    <s v="Charleston"/>
    <x v="1"/>
    <n v="0.35000000000000003"/>
    <x v="36"/>
    <x v="620"/>
    <n v="153.125"/>
    <n v="0.35"/>
  </r>
  <r>
    <x v="0"/>
    <n v="1185732"/>
    <x v="251"/>
    <x v="0"/>
    <x v="41"/>
    <s v="Charleston"/>
    <x v="2"/>
    <n v="0.25000000000000006"/>
    <x v="36"/>
    <x v="713"/>
    <n v="109.37500000000001"/>
    <n v="0.35"/>
  </r>
  <r>
    <x v="0"/>
    <n v="1185732"/>
    <x v="251"/>
    <x v="0"/>
    <x v="41"/>
    <s v="Charleston"/>
    <x v="3"/>
    <n v="0.3"/>
    <x v="51"/>
    <x v="374"/>
    <n v="52.5"/>
    <n v="0.35"/>
  </r>
  <r>
    <x v="0"/>
    <n v="1185732"/>
    <x v="251"/>
    <x v="0"/>
    <x v="41"/>
    <s v="Charleston"/>
    <x v="4"/>
    <n v="0.45"/>
    <x v="51"/>
    <x v="375"/>
    <n v="67.5"/>
    <n v="0.3"/>
  </r>
  <r>
    <x v="0"/>
    <n v="1185732"/>
    <x v="251"/>
    <x v="0"/>
    <x v="41"/>
    <s v="Charleston"/>
    <x v="5"/>
    <n v="0.35000000000000003"/>
    <x v="41"/>
    <x v="320"/>
    <n v="210.00000000000003"/>
    <n v="0.3"/>
  </r>
  <r>
    <x v="0"/>
    <n v="1185732"/>
    <x v="252"/>
    <x v="0"/>
    <x v="41"/>
    <s v="Charleston"/>
    <x v="0"/>
    <n v="0.49999999999999994"/>
    <x v="54"/>
    <x v="728"/>
    <n v="939.99999999999989"/>
    <n v="0.4"/>
  </r>
  <r>
    <x v="0"/>
    <n v="1185732"/>
    <x v="252"/>
    <x v="0"/>
    <x v="41"/>
    <s v="Charleston"/>
    <x v="1"/>
    <n v="0.45"/>
    <x v="37"/>
    <x v="120"/>
    <n v="275.625"/>
    <n v="0.35"/>
  </r>
  <r>
    <x v="0"/>
    <n v="1185732"/>
    <x v="252"/>
    <x v="0"/>
    <x v="41"/>
    <s v="Charleston"/>
    <x v="2"/>
    <n v="0.4"/>
    <x v="43"/>
    <x v="128"/>
    <n v="210"/>
    <n v="0.35"/>
  </r>
  <r>
    <x v="0"/>
    <n v="1185732"/>
    <x v="252"/>
    <x v="0"/>
    <x v="41"/>
    <s v="Charleston"/>
    <x v="3"/>
    <n v="0.4"/>
    <x v="39"/>
    <x v="122"/>
    <n v="140"/>
    <n v="0.35"/>
  </r>
  <r>
    <x v="0"/>
    <n v="1185732"/>
    <x v="252"/>
    <x v="0"/>
    <x v="41"/>
    <s v="Charleston"/>
    <x v="4"/>
    <n v="0.49999999999999994"/>
    <x v="36"/>
    <x v="694"/>
    <n v="187.49999999999997"/>
    <n v="0.3"/>
  </r>
  <r>
    <x v="0"/>
    <n v="1185732"/>
    <x v="252"/>
    <x v="0"/>
    <x v="41"/>
    <s v="Charleston"/>
    <x v="5"/>
    <n v="0.54999999999999993"/>
    <x v="44"/>
    <x v="695"/>
    <n v="412.49999999999994"/>
    <n v="0.3"/>
  </r>
  <r>
    <x v="0"/>
    <n v="1185732"/>
    <x v="220"/>
    <x v="0"/>
    <x v="41"/>
    <s v="Charleston"/>
    <x v="0"/>
    <n v="0.49999999999999994"/>
    <x v="24"/>
    <x v="631"/>
    <n v="999.99999999999989"/>
    <n v="0.4"/>
  </r>
  <r>
    <x v="0"/>
    <n v="1185732"/>
    <x v="220"/>
    <x v="0"/>
    <x v="41"/>
    <s v="Charleston"/>
    <x v="1"/>
    <n v="0.45"/>
    <x v="44"/>
    <x v="127"/>
    <n v="393.75"/>
    <n v="0.35"/>
  </r>
  <r>
    <x v="0"/>
    <n v="1185732"/>
    <x v="220"/>
    <x v="0"/>
    <x v="41"/>
    <s v="Charleston"/>
    <x v="2"/>
    <n v="0.4"/>
    <x v="37"/>
    <x v="135"/>
    <n v="244.99999999999997"/>
    <n v="0.35"/>
  </r>
  <r>
    <x v="0"/>
    <n v="1185732"/>
    <x v="220"/>
    <x v="0"/>
    <x v="41"/>
    <s v="Charleston"/>
    <x v="3"/>
    <n v="0.4"/>
    <x v="43"/>
    <x v="128"/>
    <n v="210"/>
    <n v="0.35"/>
  </r>
  <r>
    <x v="0"/>
    <n v="1185732"/>
    <x v="220"/>
    <x v="0"/>
    <x v="41"/>
    <s v="Charleston"/>
    <x v="4"/>
    <n v="0.49999999999999994"/>
    <x v="43"/>
    <x v="382"/>
    <n v="224.99999999999997"/>
    <n v="0.3"/>
  </r>
  <r>
    <x v="0"/>
    <n v="1185732"/>
    <x v="220"/>
    <x v="0"/>
    <x v="41"/>
    <s v="Charleston"/>
    <x v="5"/>
    <n v="0.54999999999999993"/>
    <x v="49"/>
    <x v="209"/>
    <n v="494.99999999999989"/>
    <n v="0.3"/>
  </r>
  <r>
    <x v="0"/>
    <n v="1185732"/>
    <x v="253"/>
    <x v="0"/>
    <x v="41"/>
    <s v="Charleston"/>
    <x v="0"/>
    <n v="0.49999999999999994"/>
    <x v="28"/>
    <x v="729"/>
    <n v="1049.9999999999998"/>
    <n v="0.4"/>
  </r>
  <r>
    <x v="0"/>
    <n v="1185732"/>
    <x v="253"/>
    <x v="0"/>
    <x v="41"/>
    <s v="Charleston"/>
    <x v="1"/>
    <n v="0.45"/>
    <x v="35"/>
    <x v="116"/>
    <n v="433.125"/>
    <n v="0.35"/>
  </r>
  <r>
    <x v="0"/>
    <n v="1185732"/>
    <x v="253"/>
    <x v="0"/>
    <x v="41"/>
    <s v="Charleston"/>
    <x v="2"/>
    <n v="0.4"/>
    <x v="41"/>
    <x v="134"/>
    <n v="280"/>
    <n v="0.35"/>
  </r>
  <r>
    <x v="0"/>
    <n v="1185732"/>
    <x v="253"/>
    <x v="0"/>
    <x v="41"/>
    <s v="Charleston"/>
    <x v="3"/>
    <n v="0.4"/>
    <x v="43"/>
    <x v="128"/>
    <n v="210"/>
    <n v="0.35"/>
  </r>
  <r>
    <x v="0"/>
    <n v="1185732"/>
    <x v="253"/>
    <x v="0"/>
    <x v="41"/>
    <s v="Charleston"/>
    <x v="4"/>
    <n v="0.49999999999999994"/>
    <x v="37"/>
    <x v="688"/>
    <n v="262.49999999999994"/>
    <n v="0.3"/>
  </r>
  <r>
    <x v="0"/>
    <n v="1185732"/>
    <x v="253"/>
    <x v="0"/>
    <x v="41"/>
    <s v="Charleston"/>
    <x v="5"/>
    <n v="0.54999999999999993"/>
    <x v="45"/>
    <x v="237"/>
    <n v="577.49999999999989"/>
    <n v="0.3"/>
  </r>
  <r>
    <x v="0"/>
    <n v="1185732"/>
    <x v="254"/>
    <x v="0"/>
    <x v="41"/>
    <s v="Charleston"/>
    <x v="0"/>
    <n v="0.49999999999999994"/>
    <x v="24"/>
    <x v="631"/>
    <n v="999.99999999999989"/>
    <n v="0.4"/>
  </r>
  <r>
    <x v="0"/>
    <n v="1185732"/>
    <x v="254"/>
    <x v="0"/>
    <x v="41"/>
    <s v="Charleston"/>
    <x v="1"/>
    <n v="0.45"/>
    <x v="35"/>
    <x v="116"/>
    <n v="433.125"/>
    <n v="0.35"/>
  </r>
  <r>
    <x v="0"/>
    <n v="1185732"/>
    <x v="254"/>
    <x v="0"/>
    <x v="41"/>
    <s v="Charleston"/>
    <x v="2"/>
    <n v="0.4"/>
    <x v="41"/>
    <x v="134"/>
    <n v="280"/>
    <n v="0.35"/>
  </r>
  <r>
    <x v="0"/>
    <n v="1185732"/>
    <x v="254"/>
    <x v="0"/>
    <x v="41"/>
    <s v="Charleston"/>
    <x v="3"/>
    <n v="0.4"/>
    <x v="43"/>
    <x v="128"/>
    <n v="210"/>
    <n v="0.35"/>
  </r>
  <r>
    <x v="0"/>
    <n v="1185732"/>
    <x v="254"/>
    <x v="0"/>
    <x v="41"/>
    <s v="Charleston"/>
    <x v="4"/>
    <n v="0.49999999999999994"/>
    <x v="36"/>
    <x v="694"/>
    <n v="187.49999999999997"/>
    <n v="0.3"/>
  </r>
  <r>
    <x v="0"/>
    <n v="1185732"/>
    <x v="254"/>
    <x v="0"/>
    <x v="41"/>
    <s v="Charleston"/>
    <x v="5"/>
    <n v="0.54999999999999993"/>
    <x v="49"/>
    <x v="209"/>
    <n v="494.99999999999989"/>
    <n v="0.3"/>
  </r>
  <r>
    <x v="0"/>
    <n v="1185732"/>
    <x v="255"/>
    <x v="0"/>
    <x v="41"/>
    <s v="Charleston"/>
    <x v="0"/>
    <n v="0.49999999999999994"/>
    <x v="33"/>
    <x v="397"/>
    <n v="849.99999999999989"/>
    <n v="0.4"/>
  </r>
  <r>
    <x v="0"/>
    <n v="1185732"/>
    <x v="255"/>
    <x v="0"/>
    <x v="41"/>
    <s v="Charleston"/>
    <x v="1"/>
    <n v="0.45"/>
    <x v="38"/>
    <x v="177"/>
    <n v="354.375"/>
    <n v="0.35"/>
  </r>
  <r>
    <x v="0"/>
    <n v="1185732"/>
    <x v="255"/>
    <x v="0"/>
    <x v="41"/>
    <s v="Charleston"/>
    <x v="2"/>
    <n v="0.4"/>
    <x v="36"/>
    <x v="118"/>
    <n v="175"/>
    <n v="0.35"/>
  </r>
  <r>
    <x v="0"/>
    <n v="1185732"/>
    <x v="255"/>
    <x v="0"/>
    <x v="41"/>
    <s v="Charleston"/>
    <x v="3"/>
    <n v="0.4"/>
    <x v="39"/>
    <x v="122"/>
    <n v="140"/>
    <n v="0.35"/>
  </r>
  <r>
    <x v="0"/>
    <n v="1185732"/>
    <x v="255"/>
    <x v="0"/>
    <x v="41"/>
    <s v="Charleston"/>
    <x v="4"/>
    <n v="0.49999999999999994"/>
    <x v="39"/>
    <x v="379"/>
    <n v="149.99999999999997"/>
    <n v="0.3"/>
  </r>
  <r>
    <x v="0"/>
    <n v="1185732"/>
    <x v="255"/>
    <x v="0"/>
    <x v="41"/>
    <s v="Charleston"/>
    <x v="5"/>
    <n v="0.54999999999999993"/>
    <x v="41"/>
    <x v="405"/>
    <n v="329.99999999999994"/>
    <n v="0.3"/>
  </r>
  <r>
    <x v="0"/>
    <n v="1185732"/>
    <x v="224"/>
    <x v="0"/>
    <x v="41"/>
    <s v="Charleston"/>
    <x v="0"/>
    <n v="0.54999999999999993"/>
    <x v="48"/>
    <x v="210"/>
    <n v="824.99999999999989"/>
    <n v="0.4"/>
  </r>
  <r>
    <x v="0"/>
    <n v="1185732"/>
    <x v="224"/>
    <x v="0"/>
    <x v="41"/>
    <s v="Charleston"/>
    <x v="1"/>
    <n v="0.5"/>
    <x v="41"/>
    <x v="123"/>
    <n v="350"/>
    <n v="0.35"/>
  </r>
  <r>
    <x v="0"/>
    <n v="1185732"/>
    <x v="224"/>
    <x v="0"/>
    <x v="41"/>
    <s v="Charleston"/>
    <x v="2"/>
    <n v="0.5"/>
    <x v="39"/>
    <x v="118"/>
    <n v="175"/>
    <n v="0.35"/>
  </r>
  <r>
    <x v="0"/>
    <n v="1185732"/>
    <x v="224"/>
    <x v="0"/>
    <x v="41"/>
    <s v="Charleston"/>
    <x v="3"/>
    <n v="0.5"/>
    <x v="42"/>
    <x v="316"/>
    <n v="131.25"/>
    <n v="0.35"/>
  </r>
  <r>
    <x v="0"/>
    <n v="1185732"/>
    <x v="224"/>
    <x v="0"/>
    <x v="41"/>
    <s v="Charleston"/>
    <x v="4"/>
    <n v="0.6"/>
    <x v="42"/>
    <x v="185"/>
    <n v="135"/>
    <n v="0.3"/>
  </r>
  <r>
    <x v="0"/>
    <n v="1185732"/>
    <x v="224"/>
    <x v="0"/>
    <x v="41"/>
    <s v="Charleston"/>
    <x v="5"/>
    <n v="0.64999999999999991"/>
    <x v="41"/>
    <x v="730"/>
    <n v="389.99999999999994"/>
    <n v="0.3"/>
  </r>
  <r>
    <x v="0"/>
    <n v="1185732"/>
    <x v="256"/>
    <x v="0"/>
    <x v="41"/>
    <s v="Charleston"/>
    <x v="0"/>
    <n v="0.6"/>
    <x v="45"/>
    <x v="193"/>
    <n v="840"/>
    <n v="0.4"/>
  </r>
  <r>
    <x v="0"/>
    <n v="1185732"/>
    <x v="256"/>
    <x v="0"/>
    <x v="41"/>
    <s v="Charleston"/>
    <x v="1"/>
    <n v="0.5"/>
    <x v="37"/>
    <x v="131"/>
    <n v="306.25"/>
    <n v="0.35"/>
  </r>
  <r>
    <x v="0"/>
    <n v="1185732"/>
    <x v="256"/>
    <x v="0"/>
    <x v="41"/>
    <s v="Charleston"/>
    <x v="2"/>
    <n v="0.5"/>
    <x v="85"/>
    <x v="501"/>
    <n v="297.5"/>
    <n v="0.35"/>
  </r>
  <r>
    <x v="0"/>
    <n v="1185732"/>
    <x v="256"/>
    <x v="0"/>
    <x v="41"/>
    <s v="Charleston"/>
    <x v="3"/>
    <n v="0.5"/>
    <x v="43"/>
    <x v="126"/>
    <n v="262.5"/>
    <n v="0.35"/>
  </r>
  <r>
    <x v="0"/>
    <n v="1185732"/>
    <x v="256"/>
    <x v="0"/>
    <x v="41"/>
    <s v="Charleston"/>
    <x v="4"/>
    <n v="0.6"/>
    <x v="36"/>
    <x v="126"/>
    <n v="225"/>
    <n v="0.3"/>
  </r>
  <r>
    <x v="0"/>
    <n v="1185732"/>
    <x v="256"/>
    <x v="0"/>
    <x v="41"/>
    <s v="Charleston"/>
    <x v="5"/>
    <n v="0.64999999999999991"/>
    <x v="38"/>
    <x v="199"/>
    <n v="438.74999999999994"/>
    <n v="0.3"/>
  </r>
  <r>
    <x v="0"/>
    <n v="1185732"/>
    <x v="257"/>
    <x v="0"/>
    <x v="41"/>
    <s v="Charleston"/>
    <x v="0"/>
    <n v="0.6"/>
    <x v="32"/>
    <x v="52"/>
    <n v="1080"/>
    <n v="0.4"/>
  </r>
  <r>
    <x v="0"/>
    <n v="1185732"/>
    <x v="257"/>
    <x v="0"/>
    <x v="41"/>
    <s v="Charleston"/>
    <x v="1"/>
    <n v="0.5"/>
    <x v="44"/>
    <x v="142"/>
    <n v="437.5"/>
    <n v="0.35"/>
  </r>
  <r>
    <x v="0"/>
    <n v="1185732"/>
    <x v="257"/>
    <x v="0"/>
    <x v="41"/>
    <s v="Charleston"/>
    <x v="2"/>
    <n v="0.5"/>
    <x v="38"/>
    <x v="127"/>
    <n v="393.75"/>
    <n v="0.35"/>
  </r>
  <r>
    <x v="0"/>
    <n v="1185732"/>
    <x v="257"/>
    <x v="0"/>
    <x v="41"/>
    <s v="Charleston"/>
    <x v="3"/>
    <n v="0.5"/>
    <x v="37"/>
    <x v="131"/>
    <n v="306.25"/>
    <n v="0.35"/>
  </r>
  <r>
    <x v="0"/>
    <n v="1185732"/>
    <x v="257"/>
    <x v="0"/>
    <x v="41"/>
    <s v="Charleston"/>
    <x v="4"/>
    <n v="0.6"/>
    <x v="37"/>
    <x v="202"/>
    <n v="315"/>
    <n v="0.3"/>
  </r>
  <r>
    <x v="0"/>
    <n v="1185732"/>
    <x v="257"/>
    <x v="0"/>
    <x v="41"/>
    <s v="Charleston"/>
    <x v="5"/>
    <n v="0.64999999999999991"/>
    <x v="35"/>
    <x v="410"/>
    <n v="536.24999999999989"/>
    <n v="0.3"/>
  </r>
  <r>
    <x v="0"/>
    <n v="1185732"/>
    <x v="102"/>
    <x v="0"/>
    <x v="42"/>
    <s v="Baltimore"/>
    <x v="0"/>
    <n v="0.4"/>
    <x v="28"/>
    <x v="193"/>
    <n v="735"/>
    <n v="0.35"/>
  </r>
  <r>
    <x v="0"/>
    <n v="1185732"/>
    <x v="102"/>
    <x v="0"/>
    <x v="42"/>
    <s v="Baltimore"/>
    <x v="1"/>
    <n v="0.4"/>
    <x v="46"/>
    <x v="194"/>
    <n v="454.99999999999994"/>
    <n v="0.35"/>
  </r>
  <r>
    <x v="0"/>
    <n v="1185732"/>
    <x v="102"/>
    <x v="0"/>
    <x v="42"/>
    <s v="Baltimore"/>
    <x v="2"/>
    <n v="0.30000000000000004"/>
    <x v="46"/>
    <x v="663"/>
    <n v="390.00000000000006"/>
    <n v="0.4"/>
  </r>
  <r>
    <x v="0"/>
    <n v="1185732"/>
    <x v="102"/>
    <x v="0"/>
    <x v="42"/>
    <s v="Baltimore"/>
    <x v="3"/>
    <n v="0.35"/>
    <x v="37"/>
    <x v="731"/>
    <n v="245"/>
    <n v="0.4"/>
  </r>
  <r>
    <x v="0"/>
    <n v="1185732"/>
    <x v="102"/>
    <x v="0"/>
    <x v="42"/>
    <s v="Baltimore"/>
    <x v="4"/>
    <n v="0.5"/>
    <x v="38"/>
    <x v="127"/>
    <n v="337.5"/>
    <n v="0.3"/>
  </r>
  <r>
    <x v="0"/>
    <n v="1185732"/>
    <x v="102"/>
    <x v="0"/>
    <x v="42"/>
    <s v="Baltimore"/>
    <x v="5"/>
    <n v="0.4"/>
    <x v="46"/>
    <x v="194"/>
    <n v="520"/>
    <n v="0.4"/>
  </r>
  <r>
    <x v="0"/>
    <n v="1185732"/>
    <x v="37"/>
    <x v="0"/>
    <x v="42"/>
    <s v="Baltimore"/>
    <x v="0"/>
    <n v="0.4"/>
    <x v="31"/>
    <x v="336"/>
    <n v="805"/>
    <n v="0.35"/>
  </r>
  <r>
    <x v="0"/>
    <n v="1185732"/>
    <x v="37"/>
    <x v="0"/>
    <x v="42"/>
    <s v="Baltimore"/>
    <x v="1"/>
    <n v="0.4"/>
    <x v="38"/>
    <x v="124"/>
    <n v="315"/>
    <n v="0.35"/>
  </r>
  <r>
    <x v="0"/>
    <n v="1185732"/>
    <x v="37"/>
    <x v="0"/>
    <x v="42"/>
    <s v="Baltimore"/>
    <x v="2"/>
    <n v="0.30000000000000004"/>
    <x v="35"/>
    <x v="188"/>
    <n v="330.00000000000006"/>
    <n v="0.4"/>
  </r>
  <r>
    <x v="0"/>
    <n v="1185732"/>
    <x v="37"/>
    <x v="0"/>
    <x v="42"/>
    <s v="Baltimore"/>
    <x v="3"/>
    <n v="0.35"/>
    <x v="43"/>
    <x v="311"/>
    <n v="210"/>
    <n v="0.4"/>
  </r>
  <r>
    <x v="0"/>
    <n v="1185732"/>
    <x v="37"/>
    <x v="0"/>
    <x v="42"/>
    <s v="Baltimore"/>
    <x v="4"/>
    <n v="0.5"/>
    <x v="38"/>
    <x v="127"/>
    <n v="337.5"/>
    <n v="0.3"/>
  </r>
  <r>
    <x v="0"/>
    <n v="1185732"/>
    <x v="37"/>
    <x v="0"/>
    <x v="42"/>
    <s v="Baltimore"/>
    <x v="5"/>
    <n v="0.4"/>
    <x v="46"/>
    <x v="194"/>
    <n v="520"/>
    <n v="0.4"/>
  </r>
  <r>
    <x v="0"/>
    <n v="1185732"/>
    <x v="258"/>
    <x v="0"/>
    <x v="42"/>
    <s v="Baltimore"/>
    <x v="0"/>
    <n v="0.4"/>
    <x v="63"/>
    <x v="732"/>
    <n v="763"/>
    <n v="0.35"/>
  </r>
  <r>
    <x v="0"/>
    <n v="1185732"/>
    <x v="258"/>
    <x v="0"/>
    <x v="42"/>
    <s v="Baltimore"/>
    <x v="1"/>
    <n v="0.4"/>
    <x v="44"/>
    <x v="123"/>
    <n v="350"/>
    <n v="0.35"/>
  </r>
  <r>
    <x v="0"/>
    <n v="1185732"/>
    <x v="258"/>
    <x v="0"/>
    <x v="42"/>
    <s v="Baltimore"/>
    <x v="2"/>
    <n v="0.30000000000000004"/>
    <x v="35"/>
    <x v="188"/>
    <n v="330.00000000000006"/>
    <n v="0.4"/>
  </r>
  <r>
    <x v="0"/>
    <n v="1185732"/>
    <x v="258"/>
    <x v="0"/>
    <x v="42"/>
    <s v="Baltimore"/>
    <x v="3"/>
    <n v="0.35"/>
    <x v="36"/>
    <x v="324"/>
    <n v="175"/>
    <n v="0.4"/>
  </r>
  <r>
    <x v="0"/>
    <n v="1185732"/>
    <x v="258"/>
    <x v="0"/>
    <x v="42"/>
    <s v="Baltimore"/>
    <x v="4"/>
    <n v="0.5"/>
    <x v="37"/>
    <x v="131"/>
    <n v="262.5"/>
    <n v="0.3"/>
  </r>
  <r>
    <x v="0"/>
    <n v="1185732"/>
    <x v="258"/>
    <x v="0"/>
    <x v="42"/>
    <s v="Baltimore"/>
    <x v="5"/>
    <n v="0.4"/>
    <x v="35"/>
    <x v="130"/>
    <n v="440"/>
    <n v="0.4"/>
  </r>
  <r>
    <x v="0"/>
    <n v="1185732"/>
    <x v="259"/>
    <x v="0"/>
    <x v="42"/>
    <s v="Baltimore"/>
    <x v="0"/>
    <n v="0.4"/>
    <x v="28"/>
    <x v="193"/>
    <n v="735"/>
    <n v="0.35"/>
  </r>
  <r>
    <x v="0"/>
    <n v="1185732"/>
    <x v="259"/>
    <x v="0"/>
    <x v="42"/>
    <s v="Baltimore"/>
    <x v="1"/>
    <n v="0.4"/>
    <x v="38"/>
    <x v="124"/>
    <n v="315"/>
    <n v="0.35"/>
  </r>
  <r>
    <x v="0"/>
    <n v="1185732"/>
    <x v="259"/>
    <x v="0"/>
    <x v="42"/>
    <s v="Baltimore"/>
    <x v="2"/>
    <n v="0.30000000000000004"/>
    <x v="38"/>
    <x v="318"/>
    <n v="270.00000000000006"/>
    <n v="0.4"/>
  </r>
  <r>
    <x v="0"/>
    <n v="1185732"/>
    <x v="259"/>
    <x v="0"/>
    <x v="42"/>
    <s v="Baltimore"/>
    <x v="3"/>
    <n v="0.35"/>
    <x v="43"/>
    <x v="311"/>
    <n v="210"/>
    <n v="0.4"/>
  </r>
  <r>
    <x v="0"/>
    <n v="1185732"/>
    <x v="259"/>
    <x v="0"/>
    <x v="42"/>
    <s v="Baltimore"/>
    <x v="4"/>
    <n v="0.5"/>
    <x v="43"/>
    <x v="126"/>
    <n v="225"/>
    <n v="0.3"/>
  </r>
  <r>
    <x v="0"/>
    <n v="1185732"/>
    <x v="259"/>
    <x v="0"/>
    <x v="42"/>
    <s v="Baltimore"/>
    <x v="5"/>
    <n v="0.4"/>
    <x v="49"/>
    <x v="147"/>
    <n v="480"/>
    <n v="0.4"/>
  </r>
  <r>
    <x v="0"/>
    <n v="1185732"/>
    <x v="236"/>
    <x v="0"/>
    <x v="42"/>
    <s v="Baltimore"/>
    <x v="0"/>
    <n v="0.54999999999999993"/>
    <x v="82"/>
    <x v="733"/>
    <n v="1097.2499999999998"/>
    <n v="0.35"/>
  </r>
  <r>
    <x v="0"/>
    <n v="1185732"/>
    <x v="236"/>
    <x v="0"/>
    <x v="42"/>
    <s v="Baltimore"/>
    <x v="1"/>
    <n v="0.5"/>
    <x v="35"/>
    <x v="140"/>
    <n v="481.24999999999994"/>
    <n v="0.35"/>
  </r>
  <r>
    <x v="0"/>
    <n v="1185732"/>
    <x v="236"/>
    <x v="0"/>
    <x v="42"/>
    <s v="Baltimore"/>
    <x v="2"/>
    <n v="0.45"/>
    <x v="49"/>
    <x v="198"/>
    <n v="540"/>
    <n v="0.4"/>
  </r>
  <r>
    <x v="0"/>
    <n v="1185732"/>
    <x v="236"/>
    <x v="0"/>
    <x v="42"/>
    <s v="Baltimore"/>
    <x v="3"/>
    <n v="0.45"/>
    <x v="44"/>
    <x v="127"/>
    <n v="450"/>
    <n v="0.4"/>
  </r>
  <r>
    <x v="0"/>
    <n v="1185732"/>
    <x v="236"/>
    <x v="0"/>
    <x v="42"/>
    <s v="Baltimore"/>
    <x v="4"/>
    <n v="0.54999999999999993"/>
    <x v="35"/>
    <x v="409"/>
    <n v="453.74999999999994"/>
    <n v="0.3"/>
  </r>
  <r>
    <x v="0"/>
    <n v="1185732"/>
    <x v="236"/>
    <x v="0"/>
    <x v="42"/>
    <s v="Baltimore"/>
    <x v="5"/>
    <n v="0.6"/>
    <x v="47"/>
    <x v="50"/>
    <n v="960"/>
    <n v="0.4"/>
  </r>
  <r>
    <x v="0"/>
    <n v="1185732"/>
    <x v="41"/>
    <x v="0"/>
    <x v="42"/>
    <s v="Baltimore"/>
    <x v="0"/>
    <n v="0.54999999999999993"/>
    <x v="26"/>
    <x v="734"/>
    <n v="1251.2499999999998"/>
    <n v="0.35"/>
  </r>
  <r>
    <x v="0"/>
    <n v="1185732"/>
    <x v="41"/>
    <x v="0"/>
    <x v="42"/>
    <s v="Baltimore"/>
    <x v="1"/>
    <n v="0.5"/>
    <x v="47"/>
    <x v="47"/>
    <n v="700"/>
    <n v="0.35"/>
  </r>
  <r>
    <x v="0"/>
    <n v="1185732"/>
    <x v="41"/>
    <x v="0"/>
    <x v="42"/>
    <s v="Baltimore"/>
    <x v="2"/>
    <n v="0.45"/>
    <x v="46"/>
    <x v="334"/>
    <n v="585"/>
    <n v="0.4"/>
  </r>
  <r>
    <x v="0"/>
    <n v="1185732"/>
    <x v="41"/>
    <x v="0"/>
    <x v="42"/>
    <s v="Baltimore"/>
    <x v="3"/>
    <n v="0.45"/>
    <x v="49"/>
    <x v="198"/>
    <n v="540"/>
    <n v="0.4"/>
  </r>
  <r>
    <x v="0"/>
    <n v="1185732"/>
    <x v="41"/>
    <x v="0"/>
    <x v="42"/>
    <s v="Baltimore"/>
    <x v="4"/>
    <n v="0.54999999999999993"/>
    <x v="49"/>
    <x v="209"/>
    <n v="494.99999999999989"/>
    <n v="0.3"/>
  </r>
  <r>
    <x v="0"/>
    <n v="1185732"/>
    <x v="41"/>
    <x v="0"/>
    <x v="42"/>
    <s v="Baltimore"/>
    <x v="5"/>
    <n v="0.6"/>
    <x v="32"/>
    <x v="52"/>
    <n v="1080"/>
    <n v="0.4"/>
  </r>
  <r>
    <x v="0"/>
    <n v="1185732"/>
    <x v="260"/>
    <x v="0"/>
    <x v="42"/>
    <s v="Baltimore"/>
    <x v="0"/>
    <n v="0.54999999999999993"/>
    <x v="22"/>
    <x v="353"/>
    <n v="1299.3749999999998"/>
    <n v="0.35"/>
  </r>
  <r>
    <x v="0"/>
    <n v="1185732"/>
    <x v="260"/>
    <x v="0"/>
    <x v="42"/>
    <s v="Baltimore"/>
    <x v="1"/>
    <n v="0.5"/>
    <x v="33"/>
    <x v="43"/>
    <n v="743.75"/>
    <n v="0.35"/>
  </r>
  <r>
    <x v="0"/>
    <n v="1185732"/>
    <x v="260"/>
    <x v="0"/>
    <x v="42"/>
    <s v="Baltimore"/>
    <x v="2"/>
    <n v="0.45"/>
    <x v="45"/>
    <x v="151"/>
    <n v="630"/>
    <n v="0.4"/>
  </r>
  <r>
    <x v="0"/>
    <n v="1185732"/>
    <x v="260"/>
    <x v="0"/>
    <x v="42"/>
    <s v="Baltimore"/>
    <x v="3"/>
    <n v="0.45"/>
    <x v="49"/>
    <x v="198"/>
    <n v="540"/>
    <n v="0.4"/>
  </r>
  <r>
    <x v="0"/>
    <n v="1185732"/>
    <x v="260"/>
    <x v="0"/>
    <x v="42"/>
    <s v="Baltimore"/>
    <x v="4"/>
    <n v="0.54999999999999993"/>
    <x v="46"/>
    <x v="410"/>
    <n v="536.24999999999989"/>
    <n v="0.3"/>
  </r>
  <r>
    <x v="0"/>
    <n v="1185732"/>
    <x v="260"/>
    <x v="0"/>
    <x v="42"/>
    <s v="Baltimore"/>
    <x v="5"/>
    <n v="0.6"/>
    <x v="24"/>
    <x v="61"/>
    <n v="1200"/>
    <n v="0.4"/>
  </r>
  <r>
    <x v="0"/>
    <n v="1185732"/>
    <x v="261"/>
    <x v="0"/>
    <x v="42"/>
    <s v="Baltimore"/>
    <x v="0"/>
    <n v="0.54999999999999993"/>
    <x v="26"/>
    <x v="734"/>
    <n v="1251.2499999999998"/>
    <n v="0.35"/>
  </r>
  <r>
    <x v="0"/>
    <n v="1185732"/>
    <x v="261"/>
    <x v="0"/>
    <x v="42"/>
    <s v="Baltimore"/>
    <x v="1"/>
    <n v="0.5"/>
    <x v="33"/>
    <x v="43"/>
    <n v="743.75"/>
    <n v="0.35"/>
  </r>
  <r>
    <x v="0"/>
    <n v="1185732"/>
    <x v="261"/>
    <x v="0"/>
    <x v="42"/>
    <s v="Baltimore"/>
    <x v="2"/>
    <n v="0.45"/>
    <x v="45"/>
    <x v="151"/>
    <n v="630"/>
    <n v="0.4"/>
  </r>
  <r>
    <x v="0"/>
    <n v="1185732"/>
    <x v="261"/>
    <x v="0"/>
    <x v="42"/>
    <s v="Baltimore"/>
    <x v="3"/>
    <n v="0.45"/>
    <x v="44"/>
    <x v="127"/>
    <n v="450"/>
    <n v="0.4"/>
  </r>
  <r>
    <x v="0"/>
    <n v="1185732"/>
    <x v="261"/>
    <x v="0"/>
    <x v="42"/>
    <s v="Baltimore"/>
    <x v="4"/>
    <n v="0.54999999999999993"/>
    <x v="38"/>
    <x v="427"/>
    <n v="371.24999999999994"/>
    <n v="0.3"/>
  </r>
  <r>
    <x v="0"/>
    <n v="1185732"/>
    <x v="261"/>
    <x v="0"/>
    <x v="42"/>
    <s v="Baltimore"/>
    <x v="5"/>
    <n v="0.6"/>
    <x v="47"/>
    <x v="50"/>
    <n v="960"/>
    <n v="0.4"/>
  </r>
  <r>
    <x v="0"/>
    <n v="1185732"/>
    <x v="239"/>
    <x v="0"/>
    <x v="42"/>
    <s v="Baltimore"/>
    <x v="0"/>
    <n v="0.54999999999999993"/>
    <x v="28"/>
    <x v="403"/>
    <n v="1010.6249999999998"/>
    <n v="0.35"/>
  </r>
  <r>
    <x v="0"/>
    <n v="1185732"/>
    <x v="239"/>
    <x v="0"/>
    <x v="42"/>
    <s v="Baltimore"/>
    <x v="1"/>
    <n v="0.5"/>
    <x v="46"/>
    <x v="132"/>
    <n v="568.75"/>
    <n v="0.35"/>
  </r>
  <r>
    <x v="0"/>
    <n v="1185732"/>
    <x v="239"/>
    <x v="0"/>
    <x v="42"/>
    <s v="Baltimore"/>
    <x v="2"/>
    <n v="0.45"/>
    <x v="38"/>
    <x v="177"/>
    <n v="405"/>
    <n v="0.4"/>
  </r>
  <r>
    <x v="0"/>
    <n v="1185732"/>
    <x v="239"/>
    <x v="0"/>
    <x v="42"/>
    <s v="Baltimore"/>
    <x v="3"/>
    <n v="0.45"/>
    <x v="41"/>
    <x v="124"/>
    <n v="360"/>
    <n v="0.4"/>
  </r>
  <r>
    <x v="0"/>
    <n v="1185732"/>
    <x v="239"/>
    <x v="0"/>
    <x v="42"/>
    <s v="Baltimore"/>
    <x v="4"/>
    <n v="0.54999999999999993"/>
    <x v="41"/>
    <x v="405"/>
    <n v="329.99999999999994"/>
    <n v="0.3"/>
  </r>
  <r>
    <x v="0"/>
    <n v="1185732"/>
    <x v="239"/>
    <x v="0"/>
    <x v="42"/>
    <s v="Baltimore"/>
    <x v="5"/>
    <n v="0.6"/>
    <x v="49"/>
    <x v="207"/>
    <n v="720"/>
    <n v="0.4"/>
  </r>
  <r>
    <x v="0"/>
    <n v="1185732"/>
    <x v="45"/>
    <x v="0"/>
    <x v="42"/>
    <s v="Baltimore"/>
    <x v="0"/>
    <n v="0.6"/>
    <x v="34"/>
    <x v="175"/>
    <n v="997.49999999999989"/>
    <n v="0.35"/>
  </r>
  <r>
    <x v="0"/>
    <n v="1185732"/>
    <x v="45"/>
    <x v="0"/>
    <x v="42"/>
    <s v="Baltimore"/>
    <x v="1"/>
    <n v="0.55000000000000004"/>
    <x v="49"/>
    <x v="205"/>
    <n v="577.5"/>
    <n v="0.35"/>
  </r>
  <r>
    <x v="0"/>
    <n v="1185732"/>
    <x v="45"/>
    <x v="0"/>
    <x v="42"/>
    <s v="Baltimore"/>
    <x v="2"/>
    <n v="0.55000000000000004"/>
    <x v="41"/>
    <x v="130"/>
    <n v="440"/>
    <n v="0.4"/>
  </r>
  <r>
    <x v="0"/>
    <n v="1185732"/>
    <x v="45"/>
    <x v="0"/>
    <x v="42"/>
    <s v="Baltimore"/>
    <x v="3"/>
    <n v="0.55000000000000004"/>
    <x v="37"/>
    <x v="117"/>
    <n v="385.00000000000006"/>
    <n v="0.4"/>
  </r>
  <r>
    <x v="0"/>
    <n v="1185732"/>
    <x v="45"/>
    <x v="0"/>
    <x v="42"/>
    <s v="Baltimore"/>
    <x v="4"/>
    <n v="0.65"/>
    <x v="37"/>
    <x v="165"/>
    <n v="341.25"/>
    <n v="0.3"/>
  </r>
  <r>
    <x v="0"/>
    <n v="1185732"/>
    <x v="45"/>
    <x v="0"/>
    <x v="42"/>
    <s v="Baltimore"/>
    <x v="5"/>
    <n v="0.7"/>
    <x v="49"/>
    <x v="193"/>
    <n v="840"/>
    <n v="0.4"/>
  </r>
  <r>
    <x v="0"/>
    <n v="1185732"/>
    <x v="262"/>
    <x v="0"/>
    <x v="42"/>
    <s v="Baltimore"/>
    <x v="0"/>
    <n v="0.65"/>
    <x v="32"/>
    <x v="62"/>
    <n v="1023.7499999999999"/>
    <n v="0.35"/>
  </r>
  <r>
    <x v="0"/>
    <n v="1185732"/>
    <x v="262"/>
    <x v="0"/>
    <x v="42"/>
    <s v="Baltimore"/>
    <x v="1"/>
    <n v="0.55000000000000004"/>
    <x v="46"/>
    <x v="255"/>
    <n v="625.625"/>
    <n v="0.35"/>
  </r>
  <r>
    <x v="0"/>
    <n v="1185732"/>
    <x v="262"/>
    <x v="0"/>
    <x v="42"/>
    <s v="Baltimore"/>
    <x v="2"/>
    <n v="0.55000000000000004"/>
    <x v="81"/>
    <x v="735"/>
    <n v="704.00000000000011"/>
    <n v="0.4"/>
  </r>
  <r>
    <x v="0"/>
    <n v="1185732"/>
    <x v="262"/>
    <x v="0"/>
    <x v="42"/>
    <s v="Baltimore"/>
    <x v="3"/>
    <n v="0.55000000000000004"/>
    <x v="49"/>
    <x v="205"/>
    <n v="660.00000000000011"/>
    <n v="0.4"/>
  </r>
  <r>
    <x v="0"/>
    <n v="1185732"/>
    <x v="262"/>
    <x v="0"/>
    <x v="42"/>
    <s v="Baltimore"/>
    <x v="4"/>
    <n v="0.65"/>
    <x v="35"/>
    <x v="736"/>
    <n v="536.25"/>
    <n v="0.3"/>
  </r>
  <r>
    <x v="0"/>
    <n v="1185732"/>
    <x v="262"/>
    <x v="0"/>
    <x v="42"/>
    <s v="Baltimore"/>
    <x v="5"/>
    <n v="0.7"/>
    <x v="48"/>
    <x v="48"/>
    <n v="1050"/>
    <n v="0.4"/>
  </r>
  <r>
    <x v="0"/>
    <n v="1185732"/>
    <x v="263"/>
    <x v="0"/>
    <x v="42"/>
    <s v="Baltimore"/>
    <x v="0"/>
    <n v="0.65"/>
    <x v="25"/>
    <x v="87"/>
    <n v="1365"/>
    <n v="0.35"/>
  </r>
  <r>
    <x v="0"/>
    <n v="1185732"/>
    <x v="263"/>
    <x v="0"/>
    <x v="42"/>
    <s v="Baltimore"/>
    <x v="1"/>
    <n v="0.55000000000000004"/>
    <x v="47"/>
    <x v="42"/>
    <n v="770"/>
    <n v="0.35"/>
  </r>
  <r>
    <x v="0"/>
    <n v="1185732"/>
    <x v="263"/>
    <x v="0"/>
    <x v="42"/>
    <s v="Baltimore"/>
    <x v="2"/>
    <n v="0.55000000000000004"/>
    <x v="48"/>
    <x v="138"/>
    <n v="825"/>
    <n v="0.4"/>
  </r>
  <r>
    <x v="0"/>
    <n v="1185732"/>
    <x v="263"/>
    <x v="0"/>
    <x v="42"/>
    <s v="Baltimore"/>
    <x v="3"/>
    <n v="0.55000000000000004"/>
    <x v="46"/>
    <x v="255"/>
    <n v="715.00000000000011"/>
    <n v="0.4"/>
  </r>
  <r>
    <x v="0"/>
    <n v="1185732"/>
    <x v="263"/>
    <x v="0"/>
    <x v="42"/>
    <s v="Baltimore"/>
    <x v="4"/>
    <n v="0.65"/>
    <x v="46"/>
    <x v="238"/>
    <n v="633.75"/>
    <n v="0.3"/>
  </r>
  <r>
    <x v="0"/>
    <n v="1185732"/>
    <x v="263"/>
    <x v="0"/>
    <x v="42"/>
    <s v="Baltimore"/>
    <x v="5"/>
    <n v="0.7"/>
    <x v="33"/>
    <x v="44"/>
    <n v="1190"/>
    <n v="0.4"/>
  </r>
  <r>
    <x v="0"/>
    <n v="1185732"/>
    <x v="136"/>
    <x v="0"/>
    <x v="43"/>
    <s v="Wilmington"/>
    <x v="0"/>
    <n v="0.35000000000000003"/>
    <x v="34"/>
    <x v="394"/>
    <n v="581.875"/>
    <n v="0.35"/>
  </r>
  <r>
    <x v="0"/>
    <n v="1185732"/>
    <x v="136"/>
    <x v="0"/>
    <x v="43"/>
    <s v="Wilmington"/>
    <x v="1"/>
    <n v="0.35000000000000003"/>
    <x v="35"/>
    <x v="117"/>
    <n v="336.875"/>
    <n v="0.35"/>
  </r>
  <r>
    <x v="0"/>
    <n v="1185732"/>
    <x v="136"/>
    <x v="0"/>
    <x v="43"/>
    <s v="Wilmington"/>
    <x v="2"/>
    <n v="0.25000000000000006"/>
    <x v="35"/>
    <x v="502"/>
    <n v="275.00000000000006"/>
    <n v="0.4"/>
  </r>
  <r>
    <x v="0"/>
    <n v="1185732"/>
    <x v="136"/>
    <x v="0"/>
    <x v="43"/>
    <s v="Wilmington"/>
    <x v="3"/>
    <n v="0.3"/>
    <x v="36"/>
    <x v="316"/>
    <n v="150"/>
    <n v="0.4"/>
  </r>
  <r>
    <x v="0"/>
    <n v="1185732"/>
    <x v="136"/>
    <x v="0"/>
    <x v="43"/>
    <s v="Wilmington"/>
    <x v="4"/>
    <n v="0.45"/>
    <x v="37"/>
    <x v="120"/>
    <n v="236.25"/>
    <n v="0.3"/>
  </r>
  <r>
    <x v="0"/>
    <n v="1185732"/>
    <x v="136"/>
    <x v="0"/>
    <x v="43"/>
    <s v="Wilmington"/>
    <x v="5"/>
    <n v="0.35000000000000003"/>
    <x v="35"/>
    <x v="117"/>
    <n v="385.00000000000006"/>
    <n v="0.4"/>
  </r>
  <r>
    <x v="0"/>
    <n v="1185732"/>
    <x v="264"/>
    <x v="0"/>
    <x v="43"/>
    <s v="Wilmington"/>
    <x v="0"/>
    <n v="0.35000000000000003"/>
    <x v="28"/>
    <x v="450"/>
    <n v="643.125"/>
    <n v="0.35"/>
  </r>
  <r>
    <x v="0"/>
    <n v="1185732"/>
    <x v="264"/>
    <x v="0"/>
    <x v="43"/>
    <s v="Wilmington"/>
    <x v="1"/>
    <n v="0.35000000000000003"/>
    <x v="37"/>
    <x v="181"/>
    <n v="214.37500000000003"/>
    <n v="0.35"/>
  </r>
  <r>
    <x v="0"/>
    <n v="1185732"/>
    <x v="264"/>
    <x v="0"/>
    <x v="43"/>
    <s v="Wilmington"/>
    <x v="2"/>
    <n v="0.25000000000000006"/>
    <x v="38"/>
    <x v="469"/>
    <n v="225.00000000000006"/>
    <n v="0.4"/>
  </r>
  <r>
    <x v="0"/>
    <n v="1185732"/>
    <x v="264"/>
    <x v="0"/>
    <x v="43"/>
    <s v="Wilmington"/>
    <x v="3"/>
    <n v="0.3"/>
    <x v="39"/>
    <x v="178"/>
    <n v="120"/>
    <n v="0.4"/>
  </r>
  <r>
    <x v="0"/>
    <n v="1185732"/>
    <x v="264"/>
    <x v="0"/>
    <x v="43"/>
    <s v="Wilmington"/>
    <x v="4"/>
    <n v="0.45"/>
    <x v="37"/>
    <x v="120"/>
    <n v="236.25"/>
    <n v="0.3"/>
  </r>
  <r>
    <x v="0"/>
    <n v="1185732"/>
    <x v="264"/>
    <x v="0"/>
    <x v="43"/>
    <s v="Wilmington"/>
    <x v="5"/>
    <n v="0.35000000000000003"/>
    <x v="35"/>
    <x v="117"/>
    <n v="385.00000000000006"/>
    <n v="0.4"/>
  </r>
  <r>
    <x v="0"/>
    <n v="1185732"/>
    <x v="173"/>
    <x v="0"/>
    <x v="43"/>
    <s v="Wilmington"/>
    <x v="0"/>
    <n v="0.35000000000000003"/>
    <x v="40"/>
    <x v="737"/>
    <n v="606.375"/>
    <n v="0.35"/>
  </r>
  <r>
    <x v="0"/>
    <n v="1185732"/>
    <x v="173"/>
    <x v="0"/>
    <x v="43"/>
    <s v="Wilmington"/>
    <x v="1"/>
    <n v="0.35000000000000003"/>
    <x v="41"/>
    <x v="320"/>
    <n v="245.00000000000003"/>
    <n v="0.35"/>
  </r>
  <r>
    <x v="0"/>
    <n v="1185732"/>
    <x v="173"/>
    <x v="0"/>
    <x v="43"/>
    <s v="Wilmington"/>
    <x v="2"/>
    <n v="0.25000000000000006"/>
    <x v="38"/>
    <x v="469"/>
    <n v="225.00000000000006"/>
    <n v="0.4"/>
  </r>
  <r>
    <x v="0"/>
    <n v="1185732"/>
    <x v="173"/>
    <x v="0"/>
    <x v="43"/>
    <s v="Wilmington"/>
    <x v="3"/>
    <n v="0.3"/>
    <x v="42"/>
    <x v="375"/>
    <n v="90"/>
    <n v="0.4"/>
  </r>
  <r>
    <x v="0"/>
    <n v="1185732"/>
    <x v="173"/>
    <x v="0"/>
    <x v="43"/>
    <s v="Wilmington"/>
    <x v="4"/>
    <n v="0.45"/>
    <x v="36"/>
    <x v="180"/>
    <n v="168.75"/>
    <n v="0.3"/>
  </r>
  <r>
    <x v="0"/>
    <n v="1185732"/>
    <x v="173"/>
    <x v="0"/>
    <x v="43"/>
    <s v="Wilmington"/>
    <x v="5"/>
    <n v="0.35000000000000003"/>
    <x v="38"/>
    <x v="121"/>
    <n v="315.00000000000006"/>
    <n v="0.4"/>
  </r>
  <r>
    <x v="0"/>
    <n v="1185732"/>
    <x v="265"/>
    <x v="0"/>
    <x v="43"/>
    <s v="Wilmington"/>
    <x v="0"/>
    <n v="0.35000000000000003"/>
    <x v="34"/>
    <x v="394"/>
    <n v="581.875"/>
    <n v="0.35"/>
  </r>
  <r>
    <x v="0"/>
    <n v="1185732"/>
    <x v="265"/>
    <x v="0"/>
    <x v="43"/>
    <s v="Wilmington"/>
    <x v="1"/>
    <n v="0.35000000000000003"/>
    <x v="37"/>
    <x v="181"/>
    <n v="214.37500000000003"/>
    <n v="0.35"/>
  </r>
  <r>
    <x v="0"/>
    <n v="1185732"/>
    <x v="265"/>
    <x v="0"/>
    <x v="43"/>
    <s v="Wilmington"/>
    <x v="2"/>
    <n v="0.25000000000000006"/>
    <x v="37"/>
    <x v="706"/>
    <n v="175.00000000000006"/>
    <n v="0.4"/>
  </r>
  <r>
    <x v="0"/>
    <n v="1185732"/>
    <x v="265"/>
    <x v="0"/>
    <x v="43"/>
    <s v="Wilmington"/>
    <x v="3"/>
    <n v="0.3"/>
    <x v="39"/>
    <x v="178"/>
    <n v="120"/>
    <n v="0.4"/>
  </r>
  <r>
    <x v="0"/>
    <n v="1185732"/>
    <x v="265"/>
    <x v="0"/>
    <x v="43"/>
    <s v="Wilmington"/>
    <x v="4"/>
    <n v="0.45"/>
    <x v="39"/>
    <x v="185"/>
    <n v="135"/>
    <n v="0.3"/>
  </r>
  <r>
    <x v="0"/>
    <n v="1185732"/>
    <x v="265"/>
    <x v="0"/>
    <x v="43"/>
    <s v="Wilmington"/>
    <x v="5"/>
    <n v="0.35000000000000003"/>
    <x v="44"/>
    <x v="622"/>
    <n v="350.00000000000006"/>
    <n v="0.4"/>
  </r>
  <r>
    <x v="0"/>
    <n v="1185732"/>
    <x v="61"/>
    <x v="0"/>
    <x v="43"/>
    <s v="Wilmington"/>
    <x v="0"/>
    <n v="0.49999999999999994"/>
    <x v="65"/>
    <x v="719"/>
    <n v="909.99999999999977"/>
    <n v="0.35"/>
  </r>
  <r>
    <x v="0"/>
    <n v="1185732"/>
    <x v="61"/>
    <x v="0"/>
    <x v="43"/>
    <s v="Wilmington"/>
    <x v="1"/>
    <n v="0.45"/>
    <x v="38"/>
    <x v="177"/>
    <n v="354.375"/>
    <n v="0.35"/>
  </r>
  <r>
    <x v="0"/>
    <n v="1185732"/>
    <x v="61"/>
    <x v="0"/>
    <x v="43"/>
    <s v="Wilmington"/>
    <x v="2"/>
    <n v="0.4"/>
    <x v="44"/>
    <x v="123"/>
    <n v="400"/>
    <n v="0.4"/>
  </r>
  <r>
    <x v="0"/>
    <n v="1185732"/>
    <x v="61"/>
    <x v="0"/>
    <x v="43"/>
    <s v="Wilmington"/>
    <x v="3"/>
    <n v="0.4"/>
    <x v="41"/>
    <x v="134"/>
    <n v="320"/>
    <n v="0.4"/>
  </r>
  <r>
    <x v="0"/>
    <n v="1185732"/>
    <x v="61"/>
    <x v="0"/>
    <x v="43"/>
    <s v="Wilmington"/>
    <x v="4"/>
    <n v="0.49999999999999994"/>
    <x v="38"/>
    <x v="486"/>
    <n v="337.49999999999994"/>
    <n v="0.3"/>
  </r>
  <r>
    <x v="0"/>
    <n v="1185732"/>
    <x v="61"/>
    <x v="0"/>
    <x v="43"/>
    <s v="Wilmington"/>
    <x v="5"/>
    <n v="0.54999999999999993"/>
    <x v="45"/>
    <x v="237"/>
    <n v="770"/>
    <n v="0.4"/>
  </r>
  <r>
    <x v="0"/>
    <n v="1185732"/>
    <x v="266"/>
    <x v="0"/>
    <x v="43"/>
    <s v="Wilmington"/>
    <x v="0"/>
    <n v="0.49999999999999994"/>
    <x v="25"/>
    <x v="591"/>
    <n v="1049.9999999999998"/>
    <n v="0.35"/>
  </r>
  <r>
    <x v="0"/>
    <n v="1185732"/>
    <x v="266"/>
    <x v="0"/>
    <x v="43"/>
    <s v="Wilmington"/>
    <x v="1"/>
    <n v="0.45"/>
    <x v="45"/>
    <x v="151"/>
    <n v="551.25"/>
    <n v="0.35"/>
  </r>
  <r>
    <x v="0"/>
    <n v="1185732"/>
    <x v="266"/>
    <x v="0"/>
    <x v="43"/>
    <s v="Wilmington"/>
    <x v="2"/>
    <n v="0.4"/>
    <x v="35"/>
    <x v="130"/>
    <n v="440"/>
    <n v="0.4"/>
  </r>
  <r>
    <x v="0"/>
    <n v="1185732"/>
    <x v="266"/>
    <x v="0"/>
    <x v="43"/>
    <s v="Wilmington"/>
    <x v="3"/>
    <n v="0.4"/>
    <x v="44"/>
    <x v="123"/>
    <n v="400"/>
    <n v="0.4"/>
  </r>
  <r>
    <x v="0"/>
    <n v="1185732"/>
    <x v="266"/>
    <x v="0"/>
    <x v="43"/>
    <s v="Wilmington"/>
    <x v="4"/>
    <n v="0.49999999999999994"/>
    <x v="44"/>
    <x v="589"/>
    <n v="374.99999999999994"/>
    <n v="0.3"/>
  </r>
  <r>
    <x v="0"/>
    <n v="1185732"/>
    <x v="266"/>
    <x v="0"/>
    <x v="43"/>
    <s v="Wilmington"/>
    <x v="5"/>
    <n v="0.54999999999999993"/>
    <x v="47"/>
    <x v="208"/>
    <n v="879.99999999999989"/>
    <n v="0.4"/>
  </r>
  <r>
    <x v="0"/>
    <n v="1185732"/>
    <x v="176"/>
    <x v="0"/>
    <x v="43"/>
    <s v="Wilmington"/>
    <x v="0"/>
    <n v="0.49999999999999994"/>
    <x v="23"/>
    <x v="738"/>
    <n v="1093.7499999999998"/>
    <n v="0.35"/>
  </r>
  <r>
    <x v="0"/>
    <n v="1185732"/>
    <x v="176"/>
    <x v="0"/>
    <x v="43"/>
    <s v="Wilmington"/>
    <x v="1"/>
    <n v="0.45"/>
    <x v="48"/>
    <x v="153"/>
    <n v="590.625"/>
    <n v="0.35"/>
  </r>
  <r>
    <x v="0"/>
    <n v="1185732"/>
    <x v="176"/>
    <x v="0"/>
    <x v="43"/>
    <s v="Wilmington"/>
    <x v="2"/>
    <n v="0.4"/>
    <x v="49"/>
    <x v="147"/>
    <n v="480"/>
    <n v="0.4"/>
  </r>
  <r>
    <x v="0"/>
    <n v="1185732"/>
    <x v="176"/>
    <x v="0"/>
    <x v="43"/>
    <s v="Wilmington"/>
    <x v="3"/>
    <n v="0.4"/>
    <x v="44"/>
    <x v="123"/>
    <n v="400"/>
    <n v="0.4"/>
  </r>
  <r>
    <x v="0"/>
    <n v="1185732"/>
    <x v="176"/>
    <x v="0"/>
    <x v="43"/>
    <s v="Wilmington"/>
    <x v="4"/>
    <n v="0.49999999999999994"/>
    <x v="35"/>
    <x v="695"/>
    <n v="412.49999999999994"/>
    <n v="0.3"/>
  </r>
  <r>
    <x v="0"/>
    <n v="1185732"/>
    <x v="176"/>
    <x v="0"/>
    <x v="43"/>
    <s v="Wilmington"/>
    <x v="5"/>
    <n v="0.54999999999999993"/>
    <x v="32"/>
    <x v="357"/>
    <n v="989.99999999999989"/>
    <n v="0.4"/>
  </r>
  <r>
    <x v="0"/>
    <n v="1185732"/>
    <x v="117"/>
    <x v="0"/>
    <x v="43"/>
    <s v="Wilmington"/>
    <x v="0"/>
    <n v="0.49999999999999994"/>
    <x v="25"/>
    <x v="591"/>
    <n v="1049.9999999999998"/>
    <n v="0.35"/>
  </r>
  <r>
    <x v="0"/>
    <n v="1185732"/>
    <x v="117"/>
    <x v="0"/>
    <x v="43"/>
    <s v="Wilmington"/>
    <x v="1"/>
    <n v="0.45"/>
    <x v="48"/>
    <x v="153"/>
    <n v="590.625"/>
    <n v="0.35"/>
  </r>
  <r>
    <x v="0"/>
    <n v="1185732"/>
    <x v="117"/>
    <x v="0"/>
    <x v="43"/>
    <s v="Wilmington"/>
    <x v="2"/>
    <n v="0.4"/>
    <x v="49"/>
    <x v="147"/>
    <n v="480"/>
    <n v="0.4"/>
  </r>
  <r>
    <x v="0"/>
    <n v="1185732"/>
    <x v="117"/>
    <x v="0"/>
    <x v="43"/>
    <s v="Wilmington"/>
    <x v="3"/>
    <n v="0.4"/>
    <x v="41"/>
    <x v="134"/>
    <n v="320"/>
    <n v="0.4"/>
  </r>
  <r>
    <x v="0"/>
    <n v="1185732"/>
    <x v="117"/>
    <x v="0"/>
    <x v="43"/>
    <s v="Wilmington"/>
    <x v="4"/>
    <n v="0.49999999999999994"/>
    <x v="37"/>
    <x v="688"/>
    <n v="262.49999999999994"/>
    <n v="0.3"/>
  </r>
  <r>
    <x v="0"/>
    <n v="1185732"/>
    <x v="117"/>
    <x v="0"/>
    <x v="43"/>
    <s v="Wilmington"/>
    <x v="5"/>
    <n v="0.54999999999999993"/>
    <x v="45"/>
    <x v="237"/>
    <n v="770"/>
    <n v="0.4"/>
  </r>
  <r>
    <x v="0"/>
    <n v="1185732"/>
    <x v="63"/>
    <x v="0"/>
    <x v="43"/>
    <s v="Wilmington"/>
    <x v="0"/>
    <n v="0.49999999999999994"/>
    <x v="34"/>
    <x v="739"/>
    <n v="831.24999999999977"/>
    <n v="0.35"/>
  </r>
  <r>
    <x v="0"/>
    <n v="1185732"/>
    <x v="63"/>
    <x v="0"/>
    <x v="43"/>
    <s v="Wilmington"/>
    <x v="1"/>
    <n v="0.45"/>
    <x v="35"/>
    <x v="116"/>
    <n v="433.125"/>
    <n v="0.35"/>
  </r>
  <r>
    <x v="0"/>
    <n v="1185732"/>
    <x v="63"/>
    <x v="0"/>
    <x v="43"/>
    <s v="Wilmington"/>
    <x v="2"/>
    <n v="0.4"/>
    <x v="37"/>
    <x v="135"/>
    <n v="280"/>
    <n v="0.4"/>
  </r>
  <r>
    <x v="0"/>
    <n v="1185732"/>
    <x v="63"/>
    <x v="0"/>
    <x v="43"/>
    <s v="Wilmington"/>
    <x v="3"/>
    <n v="0.4"/>
    <x v="43"/>
    <x v="128"/>
    <n v="240"/>
    <n v="0.4"/>
  </r>
  <r>
    <x v="0"/>
    <n v="1185732"/>
    <x v="63"/>
    <x v="0"/>
    <x v="43"/>
    <s v="Wilmington"/>
    <x v="4"/>
    <n v="0.49999999999999994"/>
    <x v="43"/>
    <x v="382"/>
    <n v="224.99999999999997"/>
    <n v="0.3"/>
  </r>
  <r>
    <x v="0"/>
    <n v="1185732"/>
    <x v="63"/>
    <x v="0"/>
    <x v="43"/>
    <s v="Wilmington"/>
    <x v="5"/>
    <n v="0.54999999999999993"/>
    <x v="44"/>
    <x v="695"/>
    <n v="549.99999999999989"/>
    <n v="0.4"/>
  </r>
  <r>
    <x v="0"/>
    <n v="1185732"/>
    <x v="267"/>
    <x v="0"/>
    <x v="43"/>
    <s v="Wilmington"/>
    <x v="0"/>
    <n v="0.54999999999999993"/>
    <x v="33"/>
    <x v="338"/>
    <n v="818.12499999999977"/>
    <n v="0.35"/>
  </r>
  <r>
    <x v="0"/>
    <n v="1185732"/>
    <x v="267"/>
    <x v="0"/>
    <x v="43"/>
    <s v="Wilmington"/>
    <x v="1"/>
    <n v="0.5"/>
    <x v="44"/>
    <x v="142"/>
    <n v="437.5"/>
    <n v="0.35"/>
  </r>
  <r>
    <x v="0"/>
    <n v="1185732"/>
    <x v="267"/>
    <x v="0"/>
    <x v="43"/>
    <s v="Wilmington"/>
    <x v="2"/>
    <n v="0.5"/>
    <x v="43"/>
    <x v="126"/>
    <n v="300"/>
    <n v="0.4"/>
  </r>
  <r>
    <x v="0"/>
    <n v="1185732"/>
    <x v="267"/>
    <x v="0"/>
    <x v="43"/>
    <s v="Wilmington"/>
    <x v="3"/>
    <n v="0.5"/>
    <x v="36"/>
    <x v="143"/>
    <n v="250"/>
    <n v="0.4"/>
  </r>
  <r>
    <x v="0"/>
    <n v="1185732"/>
    <x v="267"/>
    <x v="0"/>
    <x v="43"/>
    <s v="Wilmington"/>
    <x v="4"/>
    <n v="0.6"/>
    <x v="36"/>
    <x v="126"/>
    <n v="225"/>
    <n v="0.3"/>
  </r>
  <r>
    <x v="0"/>
    <n v="1185732"/>
    <x v="267"/>
    <x v="0"/>
    <x v="43"/>
    <s v="Wilmington"/>
    <x v="5"/>
    <n v="0.64999999999999991"/>
    <x v="44"/>
    <x v="144"/>
    <n v="650"/>
    <n v="0.4"/>
  </r>
  <r>
    <x v="0"/>
    <n v="1185732"/>
    <x v="268"/>
    <x v="0"/>
    <x v="43"/>
    <s v="Wilmington"/>
    <x v="0"/>
    <n v="0.6"/>
    <x v="47"/>
    <x v="50"/>
    <n v="840"/>
    <n v="0.35"/>
  </r>
  <r>
    <x v="0"/>
    <n v="1185732"/>
    <x v="268"/>
    <x v="0"/>
    <x v="43"/>
    <s v="Wilmington"/>
    <x v="1"/>
    <n v="0.5"/>
    <x v="35"/>
    <x v="140"/>
    <n v="481.24999999999994"/>
    <n v="0.35"/>
  </r>
  <r>
    <x v="0"/>
    <n v="1185732"/>
    <x v="268"/>
    <x v="0"/>
    <x v="43"/>
    <s v="Wilmington"/>
    <x v="2"/>
    <n v="0.5"/>
    <x v="84"/>
    <x v="198"/>
    <n v="540"/>
    <n v="0.4"/>
  </r>
  <r>
    <x v="0"/>
    <n v="1185732"/>
    <x v="268"/>
    <x v="0"/>
    <x v="43"/>
    <s v="Wilmington"/>
    <x v="3"/>
    <n v="0.5"/>
    <x v="44"/>
    <x v="142"/>
    <n v="500"/>
    <n v="0.4"/>
  </r>
  <r>
    <x v="0"/>
    <n v="1185732"/>
    <x v="268"/>
    <x v="0"/>
    <x v="43"/>
    <s v="Wilmington"/>
    <x v="4"/>
    <n v="0.6"/>
    <x v="38"/>
    <x v="198"/>
    <n v="405"/>
    <n v="0.3"/>
  </r>
  <r>
    <x v="0"/>
    <n v="1185732"/>
    <x v="268"/>
    <x v="0"/>
    <x v="43"/>
    <s v="Wilmington"/>
    <x v="5"/>
    <n v="0.64999999999999991"/>
    <x v="46"/>
    <x v="262"/>
    <n v="844.99999999999989"/>
    <n v="0.4"/>
  </r>
  <r>
    <x v="0"/>
    <n v="1185732"/>
    <x v="269"/>
    <x v="0"/>
    <x v="43"/>
    <s v="Wilmington"/>
    <x v="0"/>
    <n v="0.6"/>
    <x v="21"/>
    <x v="211"/>
    <n v="1155"/>
    <n v="0.35"/>
  </r>
  <r>
    <x v="0"/>
    <n v="1185732"/>
    <x v="269"/>
    <x v="0"/>
    <x v="43"/>
    <s v="Wilmington"/>
    <x v="1"/>
    <n v="0.5"/>
    <x v="45"/>
    <x v="157"/>
    <n v="612.5"/>
    <n v="0.35"/>
  </r>
  <r>
    <x v="0"/>
    <n v="1185732"/>
    <x v="269"/>
    <x v="0"/>
    <x v="43"/>
    <s v="Wilmington"/>
    <x v="2"/>
    <n v="0.5"/>
    <x v="46"/>
    <x v="132"/>
    <n v="650"/>
    <n v="0.4"/>
  </r>
  <r>
    <x v="0"/>
    <n v="1185732"/>
    <x v="269"/>
    <x v="0"/>
    <x v="43"/>
    <s v="Wilmington"/>
    <x v="3"/>
    <n v="0.5"/>
    <x v="35"/>
    <x v="140"/>
    <n v="550"/>
    <n v="0.4"/>
  </r>
  <r>
    <x v="0"/>
    <n v="1185732"/>
    <x v="269"/>
    <x v="0"/>
    <x v="43"/>
    <s v="Wilmington"/>
    <x v="4"/>
    <n v="0.6"/>
    <x v="35"/>
    <x v="240"/>
    <n v="495"/>
    <n v="0.3"/>
  </r>
  <r>
    <x v="0"/>
    <n v="1185732"/>
    <x v="269"/>
    <x v="0"/>
    <x v="43"/>
    <s v="Wilmington"/>
    <x v="5"/>
    <n v="0.64999999999999991"/>
    <x v="48"/>
    <x v="264"/>
    <n v="974.99999999999989"/>
    <n v="0.4"/>
  </r>
  <r>
    <x v="0"/>
    <n v="1185732"/>
    <x v="48"/>
    <x v="0"/>
    <x v="44"/>
    <s v="Newark"/>
    <x v="0"/>
    <n v="0.4"/>
    <x v="24"/>
    <x v="47"/>
    <n v="800"/>
    <n v="0.4"/>
  </r>
  <r>
    <x v="0"/>
    <n v="1185732"/>
    <x v="48"/>
    <x v="0"/>
    <x v="44"/>
    <s v="Newark"/>
    <x v="1"/>
    <n v="0.4"/>
    <x v="49"/>
    <x v="147"/>
    <n v="480"/>
    <n v="0.4"/>
  </r>
  <r>
    <x v="0"/>
    <n v="1185732"/>
    <x v="48"/>
    <x v="0"/>
    <x v="44"/>
    <s v="Newark"/>
    <x v="2"/>
    <n v="0.30000000000000004"/>
    <x v="49"/>
    <x v="395"/>
    <n v="270"/>
    <n v="0.3"/>
  </r>
  <r>
    <x v="0"/>
    <n v="1185732"/>
    <x v="48"/>
    <x v="0"/>
    <x v="44"/>
    <s v="Newark"/>
    <x v="3"/>
    <n v="0.35"/>
    <x v="43"/>
    <x v="311"/>
    <n v="157.5"/>
    <n v="0.3"/>
  </r>
  <r>
    <x v="0"/>
    <n v="1185732"/>
    <x v="48"/>
    <x v="0"/>
    <x v="44"/>
    <s v="Newark"/>
    <x v="4"/>
    <n v="0.5"/>
    <x v="41"/>
    <x v="123"/>
    <n v="300"/>
    <n v="0.3"/>
  </r>
  <r>
    <x v="0"/>
    <n v="1185732"/>
    <x v="48"/>
    <x v="0"/>
    <x v="44"/>
    <s v="Newark"/>
    <x v="5"/>
    <n v="0.4"/>
    <x v="49"/>
    <x v="147"/>
    <n v="420"/>
    <n v="0.35"/>
  </r>
  <r>
    <x v="0"/>
    <n v="1185732"/>
    <x v="49"/>
    <x v="0"/>
    <x v="44"/>
    <s v="Newark"/>
    <x v="0"/>
    <n v="0.4"/>
    <x v="21"/>
    <x v="42"/>
    <n v="880"/>
    <n v="0.4"/>
  </r>
  <r>
    <x v="0"/>
    <n v="1185732"/>
    <x v="49"/>
    <x v="0"/>
    <x v="44"/>
    <s v="Newark"/>
    <x v="1"/>
    <n v="0.4"/>
    <x v="41"/>
    <x v="134"/>
    <n v="320"/>
    <n v="0.4"/>
  </r>
  <r>
    <x v="0"/>
    <n v="1185732"/>
    <x v="49"/>
    <x v="0"/>
    <x v="44"/>
    <s v="Newark"/>
    <x v="2"/>
    <n v="0.30000000000000004"/>
    <x v="44"/>
    <x v="398"/>
    <n v="225.00000000000003"/>
    <n v="0.3"/>
  </r>
  <r>
    <x v="0"/>
    <n v="1185732"/>
    <x v="49"/>
    <x v="0"/>
    <x v="44"/>
    <s v="Newark"/>
    <x v="3"/>
    <n v="0.35"/>
    <x v="36"/>
    <x v="324"/>
    <n v="131.25"/>
    <n v="0.3"/>
  </r>
  <r>
    <x v="0"/>
    <n v="1185732"/>
    <x v="49"/>
    <x v="0"/>
    <x v="44"/>
    <s v="Newark"/>
    <x v="4"/>
    <n v="0.5"/>
    <x v="41"/>
    <x v="123"/>
    <n v="300"/>
    <n v="0.3"/>
  </r>
  <r>
    <x v="0"/>
    <n v="1185732"/>
    <x v="49"/>
    <x v="0"/>
    <x v="44"/>
    <s v="Newark"/>
    <x v="5"/>
    <n v="0.4"/>
    <x v="49"/>
    <x v="147"/>
    <n v="420"/>
    <n v="0.35"/>
  </r>
  <r>
    <x v="0"/>
    <n v="1185732"/>
    <x v="14"/>
    <x v="0"/>
    <x v="44"/>
    <s v="Newark"/>
    <x v="0"/>
    <n v="0.4"/>
    <x v="65"/>
    <x v="740"/>
    <n v="832"/>
    <n v="0.4"/>
  </r>
  <r>
    <x v="0"/>
    <n v="1185732"/>
    <x v="14"/>
    <x v="0"/>
    <x v="44"/>
    <s v="Newark"/>
    <x v="1"/>
    <n v="0.4"/>
    <x v="38"/>
    <x v="124"/>
    <n v="360"/>
    <n v="0.4"/>
  </r>
  <r>
    <x v="0"/>
    <n v="1185732"/>
    <x v="14"/>
    <x v="0"/>
    <x v="44"/>
    <s v="Newark"/>
    <x v="2"/>
    <n v="0.30000000000000004"/>
    <x v="44"/>
    <x v="398"/>
    <n v="225.00000000000003"/>
    <n v="0.3"/>
  </r>
  <r>
    <x v="0"/>
    <n v="1185732"/>
    <x v="14"/>
    <x v="0"/>
    <x v="44"/>
    <s v="Newark"/>
    <x v="3"/>
    <n v="0.35"/>
    <x v="39"/>
    <x v="326"/>
    <n v="105"/>
    <n v="0.3"/>
  </r>
  <r>
    <x v="0"/>
    <n v="1185732"/>
    <x v="14"/>
    <x v="0"/>
    <x v="44"/>
    <s v="Newark"/>
    <x v="4"/>
    <n v="0.5"/>
    <x v="43"/>
    <x v="126"/>
    <n v="225"/>
    <n v="0.3"/>
  </r>
  <r>
    <x v="0"/>
    <n v="1185732"/>
    <x v="14"/>
    <x v="0"/>
    <x v="44"/>
    <s v="Newark"/>
    <x v="5"/>
    <n v="0.4"/>
    <x v="44"/>
    <x v="123"/>
    <n v="350"/>
    <n v="0.35"/>
  </r>
  <r>
    <x v="0"/>
    <n v="1185732"/>
    <x v="50"/>
    <x v="0"/>
    <x v="44"/>
    <s v="Newark"/>
    <x v="0"/>
    <n v="0.4"/>
    <x v="24"/>
    <x v="47"/>
    <n v="800"/>
    <n v="0.4"/>
  </r>
  <r>
    <x v="0"/>
    <n v="1185732"/>
    <x v="50"/>
    <x v="0"/>
    <x v="44"/>
    <s v="Newark"/>
    <x v="1"/>
    <n v="0.4"/>
    <x v="41"/>
    <x v="134"/>
    <n v="320"/>
    <n v="0.4"/>
  </r>
  <r>
    <x v="0"/>
    <n v="1185732"/>
    <x v="50"/>
    <x v="0"/>
    <x v="44"/>
    <s v="Newark"/>
    <x v="2"/>
    <n v="0.30000000000000004"/>
    <x v="41"/>
    <x v="399"/>
    <n v="180.00000000000003"/>
    <n v="0.3"/>
  </r>
  <r>
    <x v="0"/>
    <n v="1185732"/>
    <x v="50"/>
    <x v="0"/>
    <x v="44"/>
    <s v="Newark"/>
    <x v="3"/>
    <n v="0.35"/>
    <x v="36"/>
    <x v="324"/>
    <n v="131.25"/>
    <n v="0.3"/>
  </r>
  <r>
    <x v="0"/>
    <n v="1185732"/>
    <x v="50"/>
    <x v="0"/>
    <x v="44"/>
    <s v="Newark"/>
    <x v="4"/>
    <n v="0.5"/>
    <x v="36"/>
    <x v="143"/>
    <n v="187.5"/>
    <n v="0.3"/>
  </r>
  <r>
    <x v="0"/>
    <n v="1185732"/>
    <x v="50"/>
    <x v="0"/>
    <x v="44"/>
    <s v="Newark"/>
    <x v="5"/>
    <n v="0.4"/>
    <x v="35"/>
    <x v="130"/>
    <n v="385"/>
    <n v="0.35"/>
  </r>
  <r>
    <x v="0"/>
    <n v="1185732"/>
    <x v="51"/>
    <x v="0"/>
    <x v="44"/>
    <s v="Newark"/>
    <x v="0"/>
    <n v="0.54999999999999993"/>
    <x v="63"/>
    <x v="741"/>
    <n v="1198.9999999999998"/>
    <n v="0.4"/>
  </r>
  <r>
    <x v="0"/>
    <n v="1185732"/>
    <x v="51"/>
    <x v="0"/>
    <x v="44"/>
    <s v="Newark"/>
    <x v="1"/>
    <n v="0.5"/>
    <x v="44"/>
    <x v="142"/>
    <n v="500"/>
    <n v="0.4"/>
  </r>
  <r>
    <x v="0"/>
    <n v="1185732"/>
    <x v="51"/>
    <x v="0"/>
    <x v="44"/>
    <s v="Newark"/>
    <x v="2"/>
    <n v="0.45"/>
    <x v="35"/>
    <x v="116"/>
    <n v="371.25"/>
    <n v="0.3"/>
  </r>
  <r>
    <x v="0"/>
    <n v="1185732"/>
    <x v="51"/>
    <x v="0"/>
    <x v="44"/>
    <s v="Newark"/>
    <x v="3"/>
    <n v="0.45"/>
    <x v="38"/>
    <x v="177"/>
    <n v="303.75"/>
    <n v="0.3"/>
  </r>
  <r>
    <x v="0"/>
    <n v="1185732"/>
    <x v="51"/>
    <x v="0"/>
    <x v="44"/>
    <s v="Newark"/>
    <x v="4"/>
    <n v="0.54999999999999993"/>
    <x v="44"/>
    <x v="695"/>
    <n v="412.49999999999994"/>
    <n v="0.3"/>
  </r>
  <r>
    <x v="0"/>
    <n v="1185732"/>
    <x v="51"/>
    <x v="0"/>
    <x v="44"/>
    <s v="Newark"/>
    <x v="5"/>
    <n v="0.6"/>
    <x v="48"/>
    <x v="39"/>
    <n v="787.5"/>
    <n v="0.35"/>
  </r>
  <r>
    <x v="0"/>
    <n v="1185732"/>
    <x v="52"/>
    <x v="0"/>
    <x v="44"/>
    <s v="Newark"/>
    <x v="0"/>
    <n v="0.54999999999999993"/>
    <x v="23"/>
    <x v="742"/>
    <n v="1375"/>
    <n v="0.4"/>
  </r>
  <r>
    <x v="0"/>
    <n v="1185732"/>
    <x v="52"/>
    <x v="0"/>
    <x v="44"/>
    <s v="Newark"/>
    <x v="1"/>
    <n v="0.5"/>
    <x v="48"/>
    <x v="203"/>
    <n v="750"/>
    <n v="0.4"/>
  </r>
  <r>
    <x v="0"/>
    <n v="1185732"/>
    <x v="52"/>
    <x v="0"/>
    <x v="44"/>
    <s v="Newark"/>
    <x v="2"/>
    <n v="0.45"/>
    <x v="49"/>
    <x v="198"/>
    <n v="405"/>
    <n v="0.3"/>
  </r>
  <r>
    <x v="0"/>
    <n v="1185732"/>
    <x v="52"/>
    <x v="0"/>
    <x v="44"/>
    <s v="Newark"/>
    <x v="3"/>
    <n v="0.45"/>
    <x v="35"/>
    <x v="116"/>
    <n v="371.25"/>
    <n v="0.3"/>
  </r>
  <r>
    <x v="0"/>
    <n v="1185732"/>
    <x v="52"/>
    <x v="0"/>
    <x v="44"/>
    <s v="Newark"/>
    <x v="4"/>
    <n v="0.54999999999999993"/>
    <x v="35"/>
    <x v="409"/>
    <n v="453.74999999999994"/>
    <n v="0.3"/>
  </r>
  <r>
    <x v="0"/>
    <n v="1185732"/>
    <x v="52"/>
    <x v="0"/>
    <x v="44"/>
    <s v="Newark"/>
    <x v="5"/>
    <n v="0.6"/>
    <x v="33"/>
    <x v="141"/>
    <n v="892.5"/>
    <n v="0.35"/>
  </r>
  <r>
    <x v="0"/>
    <n v="1185732"/>
    <x v="18"/>
    <x v="0"/>
    <x v="44"/>
    <s v="Newark"/>
    <x v="0"/>
    <n v="0.54999999999999993"/>
    <x v="26"/>
    <x v="734"/>
    <n v="1430"/>
    <n v="0.4"/>
  </r>
  <r>
    <x v="0"/>
    <n v="1185732"/>
    <x v="18"/>
    <x v="0"/>
    <x v="44"/>
    <s v="Newark"/>
    <x v="1"/>
    <n v="0.5"/>
    <x v="47"/>
    <x v="47"/>
    <n v="800"/>
    <n v="0.4"/>
  </r>
  <r>
    <x v="0"/>
    <n v="1185732"/>
    <x v="18"/>
    <x v="0"/>
    <x v="44"/>
    <s v="Newark"/>
    <x v="2"/>
    <n v="0.45"/>
    <x v="46"/>
    <x v="334"/>
    <n v="438.75"/>
    <n v="0.3"/>
  </r>
  <r>
    <x v="0"/>
    <n v="1185732"/>
    <x v="18"/>
    <x v="0"/>
    <x v="44"/>
    <s v="Newark"/>
    <x v="3"/>
    <n v="0.45"/>
    <x v="35"/>
    <x v="116"/>
    <n v="371.25"/>
    <n v="0.3"/>
  </r>
  <r>
    <x v="0"/>
    <n v="1185732"/>
    <x v="18"/>
    <x v="0"/>
    <x v="44"/>
    <s v="Newark"/>
    <x v="4"/>
    <n v="0.54999999999999993"/>
    <x v="49"/>
    <x v="209"/>
    <n v="494.99999999999989"/>
    <n v="0.3"/>
  </r>
  <r>
    <x v="0"/>
    <n v="1185732"/>
    <x v="18"/>
    <x v="0"/>
    <x v="44"/>
    <s v="Newark"/>
    <x v="5"/>
    <n v="0.6"/>
    <x v="34"/>
    <x v="175"/>
    <n v="997.49999999999989"/>
    <n v="0.35"/>
  </r>
  <r>
    <x v="0"/>
    <n v="1185732"/>
    <x v="53"/>
    <x v="0"/>
    <x v="44"/>
    <s v="Newark"/>
    <x v="0"/>
    <n v="0.54999999999999993"/>
    <x v="23"/>
    <x v="742"/>
    <n v="1375"/>
    <n v="0.4"/>
  </r>
  <r>
    <x v="0"/>
    <n v="1185732"/>
    <x v="53"/>
    <x v="0"/>
    <x v="44"/>
    <s v="Newark"/>
    <x v="1"/>
    <n v="0.5"/>
    <x v="47"/>
    <x v="47"/>
    <n v="800"/>
    <n v="0.4"/>
  </r>
  <r>
    <x v="0"/>
    <n v="1185732"/>
    <x v="53"/>
    <x v="0"/>
    <x v="44"/>
    <s v="Newark"/>
    <x v="2"/>
    <n v="0.45"/>
    <x v="46"/>
    <x v="334"/>
    <n v="438.75"/>
    <n v="0.3"/>
  </r>
  <r>
    <x v="0"/>
    <n v="1185732"/>
    <x v="53"/>
    <x v="0"/>
    <x v="44"/>
    <s v="Newark"/>
    <x v="3"/>
    <n v="0.45"/>
    <x v="38"/>
    <x v="177"/>
    <n v="303.75"/>
    <n v="0.3"/>
  </r>
  <r>
    <x v="0"/>
    <n v="1185732"/>
    <x v="53"/>
    <x v="0"/>
    <x v="44"/>
    <s v="Newark"/>
    <x v="4"/>
    <n v="0.54999999999999993"/>
    <x v="41"/>
    <x v="405"/>
    <n v="329.99999999999994"/>
    <n v="0.3"/>
  </r>
  <r>
    <x v="0"/>
    <n v="1185732"/>
    <x v="53"/>
    <x v="0"/>
    <x v="44"/>
    <s v="Newark"/>
    <x v="5"/>
    <n v="0.6"/>
    <x v="48"/>
    <x v="39"/>
    <n v="787.5"/>
    <n v="0.35"/>
  </r>
  <r>
    <x v="0"/>
    <n v="1185732"/>
    <x v="54"/>
    <x v="0"/>
    <x v="44"/>
    <s v="Newark"/>
    <x v="0"/>
    <n v="0.54999999999999993"/>
    <x v="24"/>
    <x v="359"/>
    <n v="1099.9999999999998"/>
    <n v="0.4"/>
  </r>
  <r>
    <x v="0"/>
    <n v="1185732"/>
    <x v="54"/>
    <x v="0"/>
    <x v="44"/>
    <s v="Newark"/>
    <x v="1"/>
    <n v="0.5"/>
    <x v="49"/>
    <x v="146"/>
    <n v="600"/>
    <n v="0.4"/>
  </r>
  <r>
    <x v="0"/>
    <n v="1185732"/>
    <x v="54"/>
    <x v="0"/>
    <x v="44"/>
    <s v="Newark"/>
    <x v="2"/>
    <n v="0.45"/>
    <x v="41"/>
    <x v="124"/>
    <n v="270"/>
    <n v="0.3"/>
  </r>
  <r>
    <x v="0"/>
    <n v="1185732"/>
    <x v="54"/>
    <x v="0"/>
    <x v="44"/>
    <s v="Newark"/>
    <x v="3"/>
    <n v="0.45"/>
    <x v="37"/>
    <x v="120"/>
    <n v="236.25"/>
    <n v="0.3"/>
  </r>
  <r>
    <x v="0"/>
    <n v="1185732"/>
    <x v="54"/>
    <x v="0"/>
    <x v="44"/>
    <s v="Newark"/>
    <x v="4"/>
    <n v="0.54999999999999993"/>
    <x v="37"/>
    <x v="119"/>
    <n v="288.74999999999994"/>
    <n v="0.3"/>
  </r>
  <r>
    <x v="0"/>
    <n v="1185732"/>
    <x v="54"/>
    <x v="0"/>
    <x v="44"/>
    <s v="Newark"/>
    <x v="5"/>
    <n v="0.6"/>
    <x v="35"/>
    <x v="240"/>
    <n v="577.5"/>
    <n v="0.35"/>
  </r>
  <r>
    <x v="0"/>
    <n v="1185732"/>
    <x v="55"/>
    <x v="0"/>
    <x v="44"/>
    <s v="Newark"/>
    <x v="0"/>
    <n v="0.6"/>
    <x v="32"/>
    <x v="52"/>
    <n v="1080"/>
    <n v="0.4"/>
  </r>
  <r>
    <x v="0"/>
    <n v="1185732"/>
    <x v="55"/>
    <x v="0"/>
    <x v="44"/>
    <s v="Newark"/>
    <x v="1"/>
    <n v="0.55000000000000004"/>
    <x v="35"/>
    <x v="408"/>
    <n v="605.00000000000011"/>
    <n v="0.4"/>
  </r>
  <r>
    <x v="0"/>
    <n v="1185732"/>
    <x v="55"/>
    <x v="0"/>
    <x v="44"/>
    <s v="Newark"/>
    <x v="2"/>
    <n v="0.55000000000000004"/>
    <x v="37"/>
    <x v="117"/>
    <n v="288.75"/>
    <n v="0.3"/>
  </r>
  <r>
    <x v="0"/>
    <n v="1185732"/>
    <x v="55"/>
    <x v="0"/>
    <x v="44"/>
    <s v="Newark"/>
    <x v="3"/>
    <n v="0.55000000000000004"/>
    <x v="43"/>
    <x v="188"/>
    <n v="247.50000000000003"/>
    <n v="0.3"/>
  </r>
  <r>
    <x v="0"/>
    <n v="1185732"/>
    <x v="55"/>
    <x v="0"/>
    <x v="44"/>
    <s v="Newark"/>
    <x v="4"/>
    <n v="0.65"/>
    <x v="43"/>
    <x v="145"/>
    <n v="292.5"/>
    <n v="0.3"/>
  </r>
  <r>
    <x v="0"/>
    <n v="1185732"/>
    <x v="55"/>
    <x v="0"/>
    <x v="44"/>
    <s v="Newark"/>
    <x v="5"/>
    <n v="0.7"/>
    <x v="35"/>
    <x v="237"/>
    <n v="673.74999999999989"/>
    <n v="0.35"/>
  </r>
  <r>
    <x v="0"/>
    <n v="1185732"/>
    <x v="56"/>
    <x v="0"/>
    <x v="44"/>
    <s v="Newark"/>
    <x v="0"/>
    <n v="0.65"/>
    <x v="33"/>
    <x v="426"/>
    <n v="1105"/>
    <n v="0.4"/>
  </r>
  <r>
    <x v="0"/>
    <n v="1185732"/>
    <x v="56"/>
    <x v="0"/>
    <x v="44"/>
    <s v="Newark"/>
    <x v="1"/>
    <n v="0.55000000000000004"/>
    <x v="49"/>
    <x v="205"/>
    <n v="660.00000000000011"/>
    <n v="0.4"/>
  </r>
  <r>
    <x v="0"/>
    <n v="1185732"/>
    <x v="56"/>
    <x v="0"/>
    <x v="44"/>
    <s v="Newark"/>
    <x v="2"/>
    <n v="0.55000000000000004"/>
    <x v="69"/>
    <x v="743"/>
    <n v="486.75000000000006"/>
    <n v="0.3"/>
  </r>
  <r>
    <x v="0"/>
    <n v="1185732"/>
    <x v="56"/>
    <x v="0"/>
    <x v="44"/>
    <s v="Newark"/>
    <x v="3"/>
    <n v="0.55000000000000004"/>
    <x v="35"/>
    <x v="408"/>
    <n v="453.75000000000006"/>
    <n v="0.3"/>
  </r>
  <r>
    <x v="0"/>
    <n v="1185732"/>
    <x v="56"/>
    <x v="0"/>
    <x v="44"/>
    <s v="Newark"/>
    <x v="4"/>
    <n v="0.65"/>
    <x v="44"/>
    <x v="132"/>
    <n v="487.5"/>
    <n v="0.3"/>
  </r>
  <r>
    <x v="0"/>
    <n v="1185732"/>
    <x v="56"/>
    <x v="0"/>
    <x v="44"/>
    <s v="Newark"/>
    <x v="5"/>
    <n v="0.7"/>
    <x v="45"/>
    <x v="41"/>
    <n v="857.5"/>
    <n v="0.35"/>
  </r>
  <r>
    <x v="0"/>
    <n v="1185732"/>
    <x v="57"/>
    <x v="0"/>
    <x v="44"/>
    <s v="Newark"/>
    <x v="0"/>
    <n v="0.65"/>
    <x v="31"/>
    <x v="90"/>
    <n v="1495"/>
    <n v="0.4"/>
  </r>
  <r>
    <x v="0"/>
    <n v="1185732"/>
    <x v="57"/>
    <x v="0"/>
    <x v="44"/>
    <s v="Newark"/>
    <x v="1"/>
    <n v="0.55000000000000004"/>
    <x v="48"/>
    <x v="138"/>
    <n v="825"/>
    <n v="0.4"/>
  </r>
  <r>
    <x v="0"/>
    <n v="1185732"/>
    <x v="57"/>
    <x v="0"/>
    <x v="44"/>
    <s v="Newark"/>
    <x v="2"/>
    <n v="0.55000000000000004"/>
    <x v="45"/>
    <x v="136"/>
    <n v="577.5"/>
    <n v="0.3"/>
  </r>
  <r>
    <x v="0"/>
    <n v="1185732"/>
    <x v="57"/>
    <x v="0"/>
    <x v="44"/>
    <s v="Newark"/>
    <x v="3"/>
    <n v="0.55000000000000004"/>
    <x v="49"/>
    <x v="205"/>
    <n v="495.00000000000006"/>
    <n v="0.3"/>
  </r>
  <r>
    <x v="0"/>
    <n v="1185732"/>
    <x v="57"/>
    <x v="0"/>
    <x v="44"/>
    <s v="Newark"/>
    <x v="4"/>
    <n v="0.65"/>
    <x v="49"/>
    <x v="212"/>
    <n v="585"/>
    <n v="0.3"/>
  </r>
  <r>
    <x v="0"/>
    <n v="1185732"/>
    <x v="57"/>
    <x v="0"/>
    <x v="44"/>
    <s v="Newark"/>
    <x v="5"/>
    <n v="0.7"/>
    <x v="47"/>
    <x v="59"/>
    <n v="979.99999999999989"/>
    <n v="0.35"/>
  </r>
  <r>
    <x v="0"/>
    <n v="1185732"/>
    <x v="136"/>
    <x v="0"/>
    <x v="45"/>
    <s v="Hartford"/>
    <x v="0"/>
    <n v="0.35000000000000003"/>
    <x v="33"/>
    <x v="343"/>
    <n v="520.625"/>
    <n v="0.35"/>
  </r>
  <r>
    <x v="0"/>
    <n v="1185732"/>
    <x v="136"/>
    <x v="0"/>
    <x v="45"/>
    <s v="Hartford"/>
    <x v="1"/>
    <n v="0.35000000000000003"/>
    <x v="38"/>
    <x v="121"/>
    <n v="275.625"/>
    <n v="0.35"/>
  </r>
  <r>
    <x v="0"/>
    <n v="1185732"/>
    <x v="136"/>
    <x v="0"/>
    <x v="45"/>
    <s v="Hartford"/>
    <x v="2"/>
    <n v="0.25000000000000006"/>
    <x v="38"/>
    <x v="469"/>
    <n v="225.00000000000006"/>
    <n v="0.4"/>
  </r>
  <r>
    <x v="0"/>
    <n v="1185732"/>
    <x v="136"/>
    <x v="0"/>
    <x v="45"/>
    <s v="Hartford"/>
    <x v="3"/>
    <n v="0.3"/>
    <x v="42"/>
    <x v="375"/>
    <n v="90"/>
    <n v="0.4"/>
  </r>
  <r>
    <x v="0"/>
    <n v="1185732"/>
    <x v="136"/>
    <x v="0"/>
    <x v="45"/>
    <s v="Hartford"/>
    <x v="4"/>
    <n v="0.45"/>
    <x v="36"/>
    <x v="180"/>
    <n v="168.75"/>
    <n v="0.3"/>
  </r>
  <r>
    <x v="0"/>
    <n v="1185732"/>
    <x v="136"/>
    <x v="0"/>
    <x v="45"/>
    <s v="Hartford"/>
    <x v="5"/>
    <n v="0.35000000000000003"/>
    <x v="38"/>
    <x v="121"/>
    <n v="315.00000000000006"/>
    <n v="0.4"/>
  </r>
  <r>
    <x v="0"/>
    <n v="1185732"/>
    <x v="264"/>
    <x v="0"/>
    <x v="45"/>
    <s v="Hartford"/>
    <x v="0"/>
    <n v="0.35000000000000003"/>
    <x v="34"/>
    <x v="394"/>
    <n v="581.875"/>
    <n v="0.35"/>
  </r>
  <r>
    <x v="0"/>
    <n v="1185732"/>
    <x v="264"/>
    <x v="0"/>
    <x v="45"/>
    <s v="Hartford"/>
    <x v="1"/>
    <n v="0.35000000000000003"/>
    <x v="36"/>
    <x v="620"/>
    <n v="153.125"/>
    <n v="0.35"/>
  </r>
  <r>
    <x v="0"/>
    <n v="1185732"/>
    <x v="264"/>
    <x v="0"/>
    <x v="45"/>
    <s v="Hartford"/>
    <x v="2"/>
    <n v="0.25000000000000006"/>
    <x v="37"/>
    <x v="706"/>
    <n v="175.00000000000006"/>
    <n v="0.4"/>
  </r>
  <r>
    <x v="0"/>
    <n v="1185732"/>
    <x v="264"/>
    <x v="0"/>
    <x v="45"/>
    <s v="Hartford"/>
    <x v="3"/>
    <n v="0.3"/>
    <x v="51"/>
    <x v="374"/>
    <n v="60"/>
    <n v="0.4"/>
  </r>
  <r>
    <x v="0"/>
    <n v="1185732"/>
    <x v="264"/>
    <x v="0"/>
    <x v="45"/>
    <s v="Hartford"/>
    <x v="4"/>
    <n v="0.45"/>
    <x v="36"/>
    <x v="180"/>
    <n v="168.75"/>
    <n v="0.3"/>
  </r>
  <r>
    <x v="0"/>
    <n v="1185732"/>
    <x v="264"/>
    <x v="0"/>
    <x v="45"/>
    <s v="Hartford"/>
    <x v="5"/>
    <n v="0.35000000000000003"/>
    <x v="38"/>
    <x v="121"/>
    <n v="315.00000000000006"/>
    <n v="0.4"/>
  </r>
  <r>
    <x v="0"/>
    <n v="1185732"/>
    <x v="173"/>
    <x v="0"/>
    <x v="45"/>
    <s v="Hartford"/>
    <x v="0"/>
    <n v="0.35000000000000003"/>
    <x v="52"/>
    <x v="727"/>
    <n v="545.125"/>
    <n v="0.35"/>
  </r>
  <r>
    <x v="0"/>
    <n v="1185732"/>
    <x v="173"/>
    <x v="0"/>
    <x v="45"/>
    <s v="Hartford"/>
    <x v="1"/>
    <n v="0.35000000000000003"/>
    <x v="43"/>
    <x v="311"/>
    <n v="183.75"/>
    <n v="0.35"/>
  </r>
  <r>
    <x v="0"/>
    <n v="1185732"/>
    <x v="173"/>
    <x v="0"/>
    <x v="45"/>
    <s v="Hartford"/>
    <x v="2"/>
    <n v="0.25000000000000006"/>
    <x v="37"/>
    <x v="706"/>
    <n v="175.00000000000006"/>
    <n v="0.4"/>
  </r>
  <r>
    <x v="0"/>
    <n v="1185732"/>
    <x v="173"/>
    <x v="0"/>
    <x v="45"/>
    <s v="Hartford"/>
    <x v="3"/>
    <n v="0.3"/>
    <x v="53"/>
    <x v="376"/>
    <n v="30"/>
    <n v="0.4"/>
  </r>
  <r>
    <x v="0"/>
    <n v="1185732"/>
    <x v="173"/>
    <x v="0"/>
    <x v="45"/>
    <s v="Hartford"/>
    <x v="4"/>
    <n v="0.45"/>
    <x v="42"/>
    <x v="125"/>
    <n v="101.25"/>
    <n v="0.3"/>
  </r>
  <r>
    <x v="0"/>
    <n v="1185732"/>
    <x v="173"/>
    <x v="0"/>
    <x v="45"/>
    <s v="Hartford"/>
    <x v="5"/>
    <n v="0.35000000000000003"/>
    <x v="37"/>
    <x v="181"/>
    <n v="245.00000000000006"/>
    <n v="0.4"/>
  </r>
  <r>
    <x v="0"/>
    <n v="1185732"/>
    <x v="265"/>
    <x v="0"/>
    <x v="45"/>
    <s v="Hartford"/>
    <x v="0"/>
    <n v="0.35000000000000003"/>
    <x v="33"/>
    <x v="343"/>
    <n v="520.625"/>
    <n v="0.35"/>
  </r>
  <r>
    <x v="0"/>
    <n v="1185732"/>
    <x v="265"/>
    <x v="0"/>
    <x v="45"/>
    <s v="Hartford"/>
    <x v="1"/>
    <n v="0.35000000000000003"/>
    <x v="36"/>
    <x v="620"/>
    <n v="153.125"/>
    <n v="0.35"/>
  </r>
  <r>
    <x v="0"/>
    <n v="1185732"/>
    <x v="265"/>
    <x v="0"/>
    <x v="45"/>
    <s v="Hartford"/>
    <x v="2"/>
    <n v="0.25000000000000006"/>
    <x v="36"/>
    <x v="713"/>
    <n v="125.00000000000003"/>
    <n v="0.4"/>
  </r>
  <r>
    <x v="0"/>
    <n v="1185732"/>
    <x v="265"/>
    <x v="0"/>
    <x v="45"/>
    <s v="Hartford"/>
    <x v="3"/>
    <n v="0.3"/>
    <x v="51"/>
    <x v="374"/>
    <n v="60"/>
    <n v="0.4"/>
  </r>
  <r>
    <x v="0"/>
    <n v="1185732"/>
    <x v="265"/>
    <x v="0"/>
    <x v="45"/>
    <s v="Hartford"/>
    <x v="4"/>
    <n v="0.45"/>
    <x v="51"/>
    <x v="375"/>
    <n v="67.5"/>
    <n v="0.3"/>
  </r>
  <r>
    <x v="0"/>
    <n v="1185732"/>
    <x v="265"/>
    <x v="0"/>
    <x v="45"/>
    <s v="Hartford"/>
    <x v="5"/>
    <n v="0.35000000000000003"/>
    <x v="41"/>
    <x v="320"/>
    <n v="280.00000000000006"/>
    <n v="0.4"/>
  </r>
  <r>
    <x v="0"/>
    <n v="1185732"/>
    <x v="61"/>
    <x v="0"/>
    <x v="45"/>
    <s v="Hartford"/>
    <x v="0"/>
    <n v="0.49999999999999994"/>
    <x v="54"/>
    <x v="728"/>
    <n v="822.49999999999977"/>
    <n v="0.35"/>
  </r>
  <r>
    <x v="0"/>
    <n v="1185732"/>
    <x v="61"/>
    <x v="0"/>
    <x v="45"/>
    <s v="Hartford"/>
    <x v="1"/>
    <n v="0.45"/>
    <x v="37"/>
    <x v="120"/>
    <n v="275.625"/>
    <n v="0.35"/>
  </r>
  <r>
    <x v="0"/>
    <n v="1185732"/>
    <x v="61"/>
    <x v="0"/>
    <x v="45"/>
    <s v="Hartford"/>
    <x v="2"/>
    <n v="0.4"/>
    <x v="41"/>
    <x v="134"/>
    <n v="320"/>
    <n v="0.4"/>
  </r>
  <r>
    <x v="0"/>
    <n v="1185732"/>
    <x v="61"/>
    <x v="0"/>
    <x v="45"/>
    <s v="Hartford"/>
    <x v="3"/>
    <n v="0.4"/>
    <x v="43"/>
    <x v="128"/>
    <n v="240"/>
    <n v="0.4"/>
  </r>
  <r>
    <x v="0"/>
    <n v="1185732"/>
    <x v="61"/>
    <x v="0"/>
    <x v="45"/>
    <s v="Hartford"/>
    <x v="4"/>
    <n v="0.49999999999999994"/>
    <x v="37"/>
    <x v="688"/>
    <n v="262.49999999999994"/>
    <n v="0.3"/>
  </r>
  <r>
    <x v="0"/>
    <n v="1185732"/>
    <x v="61"/>
    <x v="0"/>
    <x v="45"/>
    <s v="Hartford"/>
    <x v="5"/>
    <n v="0.54999999999999993"/>
    <x v="49"/>
    <x v="209"/>
    <n v="660"/>
    <n v="0.4"/>
  </r>
  <r>
    <x v="0"/>
    <n v="1185732"/>
    <x v="266"/>
    <x v="0"/>
    <x v="45"/>
    <s v="Hartford"/>
    <x v="0"/>
    <n v="0.49999999999999994"/>
    <x v="21"/>
    <x v="359"/>
    <n v="962.49999999999977"/>
    <n v="0.35"/>
  </r>
  <r>
    <x v="0"/>
    <n v="1185732"/>
    <x v="266"/>
    <x v="0"/>
    <x v="45"/>
    <s v="Hartford"/>
    <x v="1"/>
    <n v="0.45"/>
    <x v="49"/>
    <x v="198"/>
    <n v="472.49999999999994"/>
    <n v="0.35"/>
  </r>
  <r>
    <x v="0"/>
    <n v="1185732"/>
    <x v="266"/>
    <x v="0"/>
    <x v="45"/>
    <s v="Hartford"/>
    <x v="2"/>
    <n v="0.4"/>
    <x v="38"/>
    <x v="124"/>
    <n v="360"/>
    <n v="0.4"/>
  </r>
  <r>
    <x v="0"/>
    <n v="1185732"/>
    <x v="266"/>
    <x v="0"/>
    <x v="45"/>
    <s v="Hartford"/>
    <x v="3"/>
    <n v="0.4"/>
    <x v="41"/>
    <x v="134"/>
    <n v="320"/>
    <n v="0.4"/>
  </r>
  <r>
    <x v="0"/>
    <n v="1185732"/>
    <x v="266"/>
    <x v="0"/>
    <x v="45"/>
    <s v="Hartford"/>
    <x v="4"/>
    <n v="0.49999999999999994"/>
    <x v="41"/>
    <x v="619"/>
    <n v="299.99999999999994"/>
    <n v="0.3"/>
  </r>
  <r>
    <x v="0"/>
    <n v="1185732"/>
    <x v="266"/>
    <x v="0"/>
    <x v="45"/>
    <s v="Hartford"/>
    <x v="5"/>
    <n v="0.54999999999999993"/>
    <x v="45"/>
    <x v="237"/>
    <n v="770"/>
    <n v="0.4"/>
  </r>
  <r>
    <x v="0"/>
    <n v="1185732"/>
    <x v="176"/>
    <x v="0"/>
    <x v="45"/>
    <s v="Hartford"/>
    <x v="0"/>
    <n v="0.49999999999999994"/>
    <x v="31"/>
    <x v="744"/>
    <n v="1006.2499999999998"/>
    <n v="0.35"/>
  </r>
  <r>
    <x v="0"/>
    <n v="1185732"/>
    <x v="176"/>
    <x v="0"/>
    <x v="45"/>
    <s v="Hartford"/>
    <x v="1"/>
    <n v="0.45"/>
    <x v="46"/>
    <x v="334"/>
    <n v="511.87499999999994"/>
    <n v="0.35"/>
  </r>
  <r>
    <x v="0"/>
    <n v="1185732"/>
    <x v="176"/>
    <x v="0"/>
    <x v="45"/>
    <s v="Hartford"/>
    <x v="2"/>
    <n v="0.4"/>
    <x v="44"/>
    <x v="123"/>
    <n v="400"/>
    <n v="0.4"/>
  </r>
  <r>
    <x v="0"/>
    <n v="1185732"/>
    <x v="176"/>
    <x v="0"/>
    <x v="45"/>
    <s v="Hartford"/>
    <x v="3"/>
    <n v="0.4"/>
    <x v="41"/>
    <x v="134"/>
    <n v="320"/>
    <n v="0.4"/>
  </r>
  <r>
    <x v="0"/>
    <n v="1185732"/>
    <x v="176"/>
    <x v="0"/>
    <x v="45"/>
    <s v="Hartford"/>
    <x v="4"/>
    <n v="0.49999999999999994"/>
    <x v="38"/>
    <x v="486"/>
    <n v="337.49999999999994"/>
    <n v="0.3"/>
  </r>
  <r>
    <x v="0"/>
    <n v="1185732"/>
    <x v="176"/>
    <x v="0"/>
    <x v="45"/>
    <s v="Hartford"/>
    <x v="5"/>
    <n v="0.54999999999999993"/>
    <x v="47"/>
    <x v="208"/>
    <n v="879.99999999999989"/>
    <n v="0.4"/>
  </r>
  <r>
    <x v="0"/>
    <n v="1185732"/>
    <x v="117"/>
    <x v="0"/>
    <x v="45"/>
    <s v="Hartford"/>
    <x v="0"/>
    <n v="0.49999999999999994"/>
    <x v="21"/>
    <x v="359"/>
    <n v="962.49999999999977"/>
    <n v="0.35"/>
  </r>
  <r>
    <x v="0"/>
    <n v="1185732"/>
    <x v="117"/>
    <x v="0"/>
    <x v="45"/>
    <s v="Hartford"/>
    <x v="1"/>
    <n v="0.45"/>
    <x v="46"/>
    <x v="334"/>
    <n v="511.87499999999994"/>
    <n v="0.35"/>
  </r>
  <r>
    <x v="0"/>
    <n v="1185732"/>
    <x v="117"/>
    <x v="0"/>
    <x v="45"/>
    <s v="Hartford"/>
    <x v="2"/>
    <n v="0.4"/>
    <x v="44"/>
    <x v="123"/>
    <n v="400"/>
    <n v="0.4"/>
  </r>
  <r>
    <x v="0"/>
    <n v="1185732"/>
    <x v="117"/>
    <x v="0"/>
    <x v="45"/>
    <s v="Hartford"/>
    <x v="3"/>
    <n v="0.4"/>
    <x v="43"/>
    <x v="128"/>
    <n v="240"/>
    <n v="0.4"/>
  </r>
  <r>
    <x v="0"/>
    <n v="1185732"/>
    <x v="117"/>
    <x v="0"/>
    <x v="45"/>
    <s v="Hartford"/>
    <x v="4"/>
    <n v="0.49999999999999994"/>
    <x v="36"/>
    <x v="694"/>
    <n v="187.49999999999997"/>
    <n v="0.3"/>
  </r>
  <r>
    <x v="0"/>
    <n v="1185732"/>
    <x v="117"/>
    <x v="0"/>
    <x v="45"/>
    <s v="Hartford"/>
    <x v="5"/>
    <n v="0.54999999999999993"/>
    <x v="49"/>
    <x v="209"/>
    <n v="660"/>
    <n v="0.4"/>
  </r>
  <r>
    <x v="0"/>
    <n v="1185732"/>
    <x v="63"/>
    <x v="0"/>
    <x v="45"/>
    <s v="Hartford"/>
    <x v="0"/>
    <n v="0.49999999999999994"/>
    <x v="33"/>
    <x v="397"/>
    <n v="743.74999999999977"/>
    <n v="0.35"/>
  </r>
  <r>
    <x v="0"/>
    <n v="1185732"/>
    <x v="63"/>
    <x v="0"/>
    <x v="45"/>
    <s v="Hartford"/>
    <x v="1"/>
    <n v="0.45"/>
    <x v="38"/>
    <x v="177"/>
    <n v="354.375"/>
    <n v="0.35"/>
  </r>
  <r>
    <x v="0"/>
    <n v="1185732"/>
    <x v="63"/>
    <x v="0"/>
    <x v="45"/>
    <s v="Hartford"/>
    <x v="2"/>
    <n v="0.4"/>
    <x v="36"/>
    <x v="118"/>
    <n v="200"/>
    <n v="0.4"/>
  </r>
  <r>
    <x v="0"/>
    <n v="1185732"/>
    <x v="63"/>
    <x v="0"/>
    <x v="45"/>
    <s v="Hartford"/>
    <x v="3"/>
    <n v="0.4"/>
    <x v="39"/>
    <x v="122"/>
    <n v="160"/>
    <n v="0.4"/>
  </r>
  <r>
    <x v="0"/>
    <n v="1185732"/>
    <x v="63"/>
    <x v="0"/>
    <x v="45"/>
    <s v="Hartford"/>
    <x v="4"/>
    <n v="0.49999999999999994"/>
    <x v="39"/>
    <x v="379"/>
    <n v="149.99999999999997"/>
    <n v="0.3"/>
  </r>
  <r>
    <x v="0"/>
    <n v="1185732"/>
    <x v="63"/>
    <x v="0"/>
    <x v="45"/>
    <s v="Hartford"/>
    <x v="5"/>
    <n v="0.54999999999999993"/>
    <x v="41"/>
    <x v="405"/>
    <n v="439.99999999999994"/>
    <n v="0.4"/>
  </r>
  <r>
    <x v="0"/>
    <n v="1185732"/>
    <x v="267"/>
    <x v="0"/>
    <x v="45"/>
    <s v="Hartford"/>
    <x v="0"/>
    <n v="0.54999999999999993"/>
    <x v="48"/>
    <x v="210"/>
    <n v="721.87499999999977"/>
    <n v="0.35"/>
  </r>
  <r>
    <x v="0"/>
    <n v="1185732"/>
    <x v="267"/>
    <x v="0"/>
    <x v="45"/>
    <s v="Hartford"/>
    <x v="1"/>
    <n v="0.5"/>
    <x v="41"/>
    <x v="123"/>
    <n v="350"/>
    <n v="0.35"/>
  </r>
  <r>
    <x v="0"/>
    <n v="1185732"/>
    <x v="267"/>
    <x v="0"/>
    <x v="45"/>
    <s v="Hartford"/>
    <x v="2"/>
    <n v="0.5"/>
    <x v="39"/>
    <x v="118"/>
    <n v="200"/>
    <n v="0.4"/>
  </r>
  <r>
    <x v="0"/>
    <n v="1185732"/>
    <x v="267"/>
    <x v="0"/>
    <x v="45"/>
    <s v="Hartford"/>
    <x v="3"/>
    <n v="0.5"/>
    <x v="42"/>
    <x v="316"/>
    <n v="150"/>
    <n v="0.4"/>
  </r>
  <r>
    <x v="0"/>
    <n v="1185732"/>
    <x v="267"/>
    <x v="0"/>
    <x v="45"/>
    <s v="Hartford"/>
    <x v="4"/>
    <n v="0.6"/>
    <x v="42"/>
    <x v="185"/>
    <n v="135"/>
    <n v="0.3"/>
  </r>
  <r>
    <x v="0"/>
    <n v="1185732"/>
    <x v="267"/>
    <x v="0"/>
    <x v="45"/>
    <s v="Hartford"/>
    <x v="5"/>
    <n v="0.64999999999999991"/>
    <x v="41"/>
    <x v="730"/>
    <n v="519.99999999999989"/>
    <n v="0.4"/>
  </r>
  <r>
    <x v="0"/>
    <n v="1185732"/>
    <x v="268"/>
    <x v="0"/>
    <x v="45"/>
    <s v="Hartford"/>
    <x v="0"/>
    <n v="0.6"/>
    <x v="45"/>
    <x v="193"/>
    <n v="735"/>
    <n v="0.35"/>
  </r>
  <r>
    <x v="0"/>
    <n v="1185732"/>
    <x v="268"/>
    <x v="0"/>
    <x v="45"/>
    <s v="Hartford"/>
    <x v="1"/>
    <n v="0.5"/>
    <x v="38"/>
    <x v="127"/>
    <n v="393.75"/>
    <n v="0.35"/>
  </r>
  <r>
    <x v="0"/>
    <n v="1185732"/>
    <x v="268"/>
    <x v="0"/>
    <x v="45"/>
    <s v="Hartford"/>
    <x v="2"/>
    <n v="0.5"/>
    <x v="77"/>
    <x v="130"/>
    <n v="440"/>
    <n v="0.4"/>
  </r>
  <r>
    <x v="0"/>
    <n v="1185732"/>
    <x v="268"/>
    <x v="0"/>
    <x v="45"/>
    <s v="Hartford"/>
    <x v="3"/>
    <n v="0.5"/>
    <x v="41"/>
    <x v="123"/>
    <n v="400"/>
    <n v="0.4"/>
  </r>
  <r>
    <x v="0"/>
    <n v="1185732"/>
    <x v="268"/>
    <x v="0"/>
    <x v="45"/>
    <s v="Hartford"/>
    <x v="4"/>
    <n v="0.6"/>
    <x v="37"/>
    <x v="202"/>
    <n v="315"/>
    <n v="0.3"/>
  </r>
  <r>
    <x v="0"/>
    <n v="1185732"/>
    <x v="268"/>
    <x v="0"/>
    <x v="45"/>
    <s v="Hartford"/>
    <x v="5"/>
    <n v="0.64999999999999991"/>
    <x v="35"/>
    <x v="410"/>
    <n v="715"/>
    <n v="0.4"/>
  </r>
  <r>
    <x v="0"/>
    <n v="1185732"/>
    <x v="269"/>
    <x v="0"/>
    <x v="45"/>
    <s v="Hartford"/>
    <x v="0"/>
    <n v="0.6"/>
    <x v="24"/>
    <x v="61"/>
    <n v="1050"/>
    <n v="0.35"/>
  </r>
  <r>
    <x v="0"/>
    <n v="1185732"/>
    <x v="269"/>
    <x v="0"/>
    <x v="45"/>
    <s v="Hartford"/>
    <x v="1"/>
    <n v="0.5"/>
    <x v="49"/>
    <x v="146"/>
    <n v="525"/>
    <n v="0.35"/>
  </r>
  <r>
    <x v="0"/>
    <n v="1185732"/>
    <x v="269"/>
    <x v="0"/>
    <x v="45"/>
    <s v="Hartford"/>
    <x v="2"/>
    <n v="0.5"/>
    <x v="35"/>
    <x v="140"/>
    <n v="550"/>
    <n v="0.4"/>
  </r>
  <r>
    <x v="0"/>
    <n v="1185732"/>
    <x v="269"/>
    <x v="0"/>
    <x v="45"/>
    <s v="Hartford"/>
    <x v="3"/>
    <n v="0.5"/>
    <x v="38"/>
    <x v="127"/>
    <n v="450"/>
    <n v="0.4"/>
  </r>
  <r>
    <x v="0"/>
    <n v="1185732"/>
    <x v="269"/>
    <x v="0"/>
    <x v="45"/>
    <s v="Hartford"/>
    <x v="4"/>
    <n v="0.6"/>
    <x v="38"/>
    <x v="198"/>
    <n v="405"/>
    <n v="0.3"/>
  </r>
  <r>
    <x v="0"/>
    <n v="1185732"/>
    <x v="269"/>
    <x v="0"/>
    <x v="45"/>
    <s v="Hartford"/>
    <x v="5"/>
    <n v="0.64999999999999991"/>
    <x v="46"/>
    <x v="262"/>
    <n v="844.99999999999989"/>
    <n v="0.4"/>
  </r>
  <r>
    <x v="0"/>
    <n v="1185732"/>
    <x v="102"/>
    <x v="0"/>
    <x v="46"/>
    <s v="Providence"/>
    <x v="0"/>
    <n v="0.4"/>
    <x v="32"/>
    <x v="207"/>
    <n v="540"/>
    <n v="0.3"/>
  </r>
  <r>
    <x v="0"/>
    <n v="1185732"/>
    <x v="102"/>
    <x v="0"/>
    <x v="46"/>
    <s v="Providence"/>
    <x v="1"/>
    <n v="0.4"/>
    <x v="44"/>
    <x v="123"/>
    <n v="300"/>
    <n v="0.3"/>
  </r>
  <r>
    <x v="0"/>
    <n v="1185732"/>
    <x v="102"/>
    <x v="0"/>
    <x v="46"/>
    <s v="Providence"/>
    <x v="2"/>
    <n v="0.30000000000000004"/>
    <x v="44"/>
    <x v="398"/>
    <n v="187.50000000000003"/>
    <n v="0.25"/>
  </r>
  <r>
    <x v="0"/>
    <n v="1185732"/>
    <x v="102"/>
    <x v="0"/>
    <x v="46"/>
    <s v="Providence"/>
    <x v="3"/>
    <n v="0.35"/>
    <x v="39"/>
    <x v="326"/>
    <n v="87.5"/>
    <n v="0.25"/>
  </r>
  <r>
    <x v="0"/>
    <n v="1185732"/>
    <x v="102"/>
    <x v="0"/>
    <x v="46"/>
    <s v="Providence"/>
    <x v="4"/>
    <n v="0.5"/>
    <x v="43"/>
    <x v="126"/>
    <n v="187.5"/>
    <n v="0.25"/>
  </r>
  <r>
    <x v="0"/>
    <n v="1185732"/>
    <x v="102"/>
    <x v="0"/>
    <x v="46"/>
    <s v="Providence"/>
    <x v="5"/>
    <n v="0.4"/>
    <x v="44"/>
    <x v="123"/>
    <n v="300"/>
    <n v="0.3"/>
  </r>
  <r>
    <x v="0"/>
    <n v="1185732"/>
    <x v="37"/>
    <x v="0"/>
    <x v="46"/>
    <s v="Providence"/>
    <x v="0"/>
    <n v="0.4"/>
    <x v="24"/>
    <x v="47"/>
    <n v="600"/>
    <n v="0.3"/>
  </r>
  <r>
    <x v="0"/>
    <n v="1185732"/>
    <x v="37"/>
    <x v="0"/>
    <x v="46"/>
    <s v="Providence"/>
    <x v="1"/>
    <n v="0.4"/>
    <x v="43"/>
    <x v="128"/>
    <n v="180"/>
    <n v="0.3"/>
  </r>
  <r>
    <x v="0"/>
    <n v="1185732"/>
    <x v="37"/>
    <x v="0"/>
    <x v="46"/>
    <s v="Providence"/>
    <x v="2"/>
    <n v="0.30000000000000004"/>
    <x v="41"/>
    <x v="399"/>
    <n v="150.00000000000003"/>
    <n v="0.25"/>
  </r>
  <r>
    <x v="0"/>
    <n v="1185732"/>
    <x v="37"/>
    <x v="0"/>
    <x v="46"/>
    <s v="Providence"/>
    <x v="3"/>
    <n v="0.35"/>
    <x v="44"/>
    <x v="131"/>
    <n v="218.75"/>
    <n v="0.25"/>
  </r>
  <r>
    <x v="0"/>
    <n v="1185732"/>
    <x v="37"/>
    <x v="0"/>
    <x v="46"/>
    <s v="Providence"/>
    <x v="4"/>
    <n v="0.5"/>
    <x v="43"/>
    <x v="126"/>
    <n v="187.5"/>
    <n v="0.25"/>
  </r>
  <r>
    <x v="0"/>
    <n v="1185732"/>
    <x v="37"/>
    <x v="0"/>
    <x v="46"/>
    <s v="Providence"/>
    <x v="5"/>
    <n v="0.4"/>
    <x v="44"/>
    <x v="123"/>
    <n v="300"/>
    <n v="0.3"/>
  </r>
  <r>
    <x v="0"/>
    <n v="1185732"/>
    <x v="258"/>
    <x v="0"/>
    <x v="46"/>
    <s v="Providence"/>
    <x v="0"/>
    <n v="0.4"/>
    <x v="54"/>
    <x v="400"/>
    <n v="564"/>
    <n v="0.3"/>
  </r>
  <r>
    <x v="0"/>
    <n v="1185732"/>
    <x v="258"/>
    <x v="0"/>
    <x v="46"/>
    <s v="Providence"/>
    <x v="1"/>
    <n v="0.4"/>
    <x v="37"/>
    <x v="135"/>
    <n v="210"/>
    <n v="0.3"/>
  </r>
  <r>
    <x v="0"/>
    <n v="1185732"/>
    <x v="258"/>
    <x v="0"/>
    <x v="46"/>
    <s v="Providence"/>
    <x v="2"/>
    <n v="0.30000000000000004"/>
    <x v="41"/>
    <x v="399"/>
    <n v="150.00000000000003"/>
    <n v="0.25"/>
  </r>
  <r>
    <x v="0"/>
    <n v="1185732"/>
    <x v="258"/>
    <x v="0"/>
    <x v="46"/>
    <s v="Providence"/>
    <x v="3"/>
    <n v="0.35"/>
    <x v="49"/>
    <x v="202"/>
    <n v="262.5"/>
    <n v="0.25"/>
  </r>
  <r>
    <x v="0"/>
    <n v="1185732"/>
    <x v="258"/>
    <x v="0"/>
    <x v="46"/>
    <s v="Providence"/>
    <x v="4"/>
    <n v="0.5"/>
    <x v="39"/>
    <x v="118"/>
    <n v="125"/>
    <n v="0.25"/>
  </r>
  <r>
    <x v="0"/>
    <n v="1185732"/>
    <x v="258"/>
    <x v="0"/>
    <x v="46"/>
    <s v="Providence"/>
    <x v="5"/>
    <n v="0.4"/>
    <x v="41"/>
    <x v="134"/>
    <n v="240"/>
    <n v="0.3"/>
  </r>
  <r>
    <x v="0"/>
    <n v="1185732"/>
    <x v="259"/>
    <x v="0"/>
    <x v="46"/>
    <s v="Providence"/>
    <x v="0"/>
    <n v="0.4"/>
    <x v="32"/>
    <x v="207"/>
    <n v="540"/>
    <n v="0.3"/>
  </r>
  <r>
    <x v="0"/>
    <n v="1185732"/>
    <x v="259"/>
    <x v="0"/>
    <x v="46"/>
    <s v="Providence"/>
    <x v="1"/>
    <n v="0.4"/>
    <x v="43"/>
    <x v="128"/>
    <n v="180"/>
    <n v="0.3"/>
  </r>
  <r>
    <x v="0"/>
    <n v="1185732"/>
    <x v="259"/>
    <x v="0"/>
    <x v="46"/>
    <s v="Providence"/>
    <x v="2"/>
    <n v="0.30000000000000004"/>
    <x v="43"/>
    <x v="362"/>
    <n v="112.50000000000001"/>
    <n v="0.25"/>
  </r>
  <r>
    <x v="0"/>
    <n v="1185732"/>
    <x v="259"/>
    <x v="0"/>
    <x v="46"/>
    <s v="Providence"/>
    <x v="3"/>
    <n v="0.35"/>
    <x v="36"/>
    <x v="324"/>
    <n v="109.375"/>
    <n v="0.25"/>
  </r>
  <r>
    <x v="0"/>
    <n v="1185732"/>
    <x v="259"/>
    <x v="0"/>
    <x v="46"/>
    <s v="Providence"/>
    <x v="4"/>
    <n v="0.5"/>
    <x v="36"/>
    <x v="143"/>
    <n v="156.25"/>
    <n v="0.25"/>
  </r>
  <r>
    <x v="0"/>
    <n v="1185732"/>
    <x v="259"/>
    <x v="0"/>
    <x v="46"/>
    <s v="Providence"/>
    <x v="5"/>
    <n v="0.4"/>
    <x v="35"/>
    <x v="130"/>
    <n v="330"/>
    <n v="0.3"/>
  </r>
  <r>
    <x v="0"/>
    <n v="1185732"/>
    <x v="236"/>
    <x v="0"/>
    <x v="46"/>
    <s v="Providence"/>
    <x v="0"/>
    <n v="0.54999999999999993"/>
    <x v="40"/>
    <x v="402"/>
    <n v="816.74999999999989"/>
    <n v="0.3"/>
  </r>
  <r>
    <x v="0"/>
    <n v="1185732"/>
    <x v="236"/>
    <x v="0"/>
    <x v="46"/>
    <s v="Providence"/>
    <x v="1"/>
    <n v="0.5"/>
    <x v="41"/>
    <x v="123"/>
    <n v="300"/>
    <n v="0.3"/>
  </r>
  <r>
    <x v="0"/>
    <n v="1185732"/>
    <x v="236"/>
    <x v="0"/>
    <x v="46"/>
    <s v="Providence"/>
    <x v="2"/>
    <n v="0.45"/>
    <x v="38"/>
    <x v="177"/>
    <n v="253.125"/>
    <n v="0.25"/>
  </r>
  <r>
    <x v="0"/>
    <n v="1185732"/>
    <x v="236"/>
    <x v="0"/>
    <x v="46"/>
    <s v="Providence"/>
    <x v="3"/>
    <n v="0.45"/>
    <x v="37"/>
    <x v="120"/>
    <n v="196.875"/>
    <n v="0.25"/>
  </r>
  <r>
    <x v="0"/>
    <n v="1185732"/>
    <x v="236"/>
    <x v="0"/>
    <x v="46"/>
    <s v="Providence"/>
    <x v="4"/>
    <n v="0.54999999999999993"/>
    <x v="41"/>
    <x v="405"/>
    <n v="274.99999999999994"/>
    <n v="0.25"/>
  </r>
  <r>
    <x v="0"/>
    <n v="1185732"/>
    <x v="236"/>
    <x v="0"/>
    <x v="46"/>
    <s v="Providence"/>
    <x v="5"/>
    <n v="0.6"/>
    <x v="46"/>
    <x v="212"/>
    <n v="585"/>
    <n v="0.3"/>
  </r>
  <r>
    <x v="0"/>
    <n v="1185732"/>
    <x v="41"/>
    <x v="0"/>
    <x v="46"/>
    <s v="Providence"/>
    <x v="0"/>
    <n v="0.54999999999999993"/>
    <x v="31"/>
    <x v="745"/>
    <n v="948.74999999999977"/>
    <n v="0.3"/>
  </r>
  <r>
    <x v="0"/>
    <n v="1185732"/>
    <x v="41"/>
    <x v="0"/>
    <x v="46"/>
    <s v="Providence"/>
    <x v="1"/>
    <n v="0.5"/>
    <x v="46"/>
    <x v="132"/>
    <n v="487.5"/>
    <n v="0.3"/>
  </r>
  <r>
    <x v="0"/>
    <n v="1185732"/>
    <x v="41"/>
    <x v="0"/>
    <x v="46"/>
    <s v="Providence"/>
    <x v="2"/>
    <n v="0.45"/>
    <x v="44"/>
    <x v="127"/>
    <n v="281.25"/>
    <n v="0.25"/>
  </r>
  <r>
    <x v="0"/>
    <n v="1185732"/>
    <x v="41"/>
    <x v="0"/>
    <x v="46"/>
    <s v="Providence"/>
    <x v="3"/>
    <n v="0.45"/>
    <x v="38"/>
    <x v="177"/>
    <n v="253.125"/>
    <n v="0.25"/>
  </r>
  <r>
    <x v="0"/>
    <n v="1185732"/>
    <x v="41"/>
    <x v="0"/>
    <x v="46"/>
    <s v="Providence"/>
    <x v="4"/>
    <n v="0.54999999999999993"/>
    <x v="38"/>
    <x v="427"/>
    <n v="309.37499999999994"/>
    <n v="0.25"/>
  </r>
  <r>
    <x v="0"/>
    <n v="1185732"/>
    <x v="41"/>
    <x v="0"/>
    <x v="46"/>
    <s v="Providence"/>
    <x v="5"/>
    <n v="0.6"/>
    <x v="48"/>
    <x v="39"/>
    <n v="675"/>
    <n v="0.3"/>
  </r>
  <r>
    <x v="0"/>
    <n v="1185732"/>
    <x v="260"/>
    <x v="0"/>
    <x v="46"/>
    <s v="Providence"/>
    <x v="0"/>
    <n v="0.54999999999999993"/>
    <x v="25"/>
    <x v="77"/>
    <n v="989.99999999999977"/>
    <n v="0.3"/>
  </r>
  <r>
    <x v="0"/>
    <n v="1185732"/>
    <x v="260"/>
    <x v="0"/>
    <x v="46"/>
    <s v="Providence"/>
    <x v="1"/>
    <n v="0.5"/>
    <x v="45"/>
    <x v="157"/>
    <n v="525"/>
    <n v="0.3"/>
  </r>
  <r>
    <x v="0"/>
    <n v="1185732"/>
    <x v="260"/>
    <x v="0"/>
    <x v="46"/>
    <s v="Providence"/>
    <x v="2"/>
    <n v="0.45"/>
    <x v="35"/>
    <x v="116"/>
    <n v="309.375"/>
    <n v="0.25"/>
  </r>
  <r>
    <x v="0"/>
    <n v="1185732"/>
    <x v="260"/>
    <x v="0"/>
    <x v="46"/>
    <s v="Providence"/>
    <x v="3"/>
    <n v="0.45"/>
    <x v="38"/>
    <x v="177"/>
    <n v="253.125"/>
    <n v="0.25"/>
  </r>
  <r>
    <x v="0"/>
    <n v="1185732"/>
    <x v="260"/>
    <x v="0"/>
    <x v="46"/>
    <s v="Providence"/>
    <x v="4"/>
    <n v="0.54999999999999993"/>
    <x v="44"/>
    <x v="695"/>
    <n v="343.74999999999994"/>
    <n v="0.25"/>
  </r>
  <r>
    <x v="0"/>
    <n v="1185732"/>
    <x v="260"/>
    <x v="0"/>
    <x v="46"/>
    <s v="Providence"/>
    <x v="5"/>
    <n v="0.6"/>
    <x v="33"/>
    <x v="141"/>
    <n v="765"/>
    <n v="0.3"/>
  </r>
  <r>
    <x v="0"/>
    <n v="1185732"/>
    <x v="261"/>
    <x v="0"/>
    <x v="46"/>
    <s v="Providence"/>
    <x v="0"/>
    <n v="0.54999999999999993"/>
    <x v="31"/>
    <x v="745"/>
    <n v="948.74999999999977"/>
    <n v="0.3"/>
  </r>
  <r>
    <x v="0"/>
    <n v="1185732"/>
    <x v="261"/>
    <x v="0"/>
    <x v="46"/>
    <s v="Providence"/>
    <x v="1"/>
    <n v="0.5"/>
    <x v="45"/>
    <x v="157"/>
    <n v="525"/>
    <n v="0.3"/>
  </r>
  <r>
    <x v="0"/>
    <n v="1185732"/>
    <x v="261"/>
    <x v="0"/>
    <x v="46"/>
    <s v="Providence"/>
    <x v="2"/>
    <n v="0.45"/>
    <x v="35"/>
    <x v="116"/>
    <n v="309.375"/>
    <n v="0.25"/>
  </r>
  <r>
    <x v="0"/>
    <n v="1185732"/>
    <x v="261"/>
    <x v="0"/>
    <x v="46"/>
    <s v="Providence"/>
    <x v="3"/>
    <n v="0.45"/>
    <x v="37"/>
    <x v="120"/>
    <n v="196.875"/>
    <n v="0.25"/>
  </r>
  <r>
    <x v="0"/>
    <n v="1185732"/>
    <x v="261"/>
    <x v="0"/>
    <x v="46"/>
    <s v="Providence"/>
    <x v="4"/>
    <n v="0.54999999999999993"/>
    <x v="43"/>
    <x v="370"/>
    <n v="206.24999999999997"/>
    <n v="0.25"/>
  </r>
  <r>
    <x v="0"/>
    <n v="1185732"/>
    <x v="261"/>
    <x v="0"/>
    <x v="46"/>
    <s v="Providence"/>
    <x v="5"/>
    <n v="0.6"/>
    <x v="46"/>
    <x v="212"/>
    <n v="585"/>
    <n v="0.3"/>
  </r>
  <r>
    <x v="0"/>
    <n v="1185732"/>
    <x v="239"/>
    <x v="0"/>
    <x v="46"/>
    <s v="Providence"/>
    <x v="0"/>
    <n v="0.54999999999999993"/>
    <x v="32"/>
    <x v="357"/>
    <n v="742.49999999999989"/>
    <n v="0.3"/>
  </r>
  <r>
    <x v="0"/>
    <n v="1185732"/>
    <x v="239"/>
    <x v="0"/>
    <x v="46"/>
    <s v="Providence"/>
    <x v="1"/>
    <n v="0.5"/>
    <x v="44"/>
    <x v="142"/>
    <n v="375"/>
    <n v="0.3"/>
  </r>
  <r>
    <x v="0"/>
    <n v="1185732"/>
    <x v="239"/>
    <x v="0"/>
    <x v="46"/>
    <s v="Providence"/>
    <x v="2"/>
    <n v="0.45"/>
    <x v="43"/>
    <x v="321"/>
    <n v="168.75"/>
    <n v="0.25"/>
  </r>
  <r>
    <x v="0"/>
    <n v="1185732"/>
    <x v="239"/>
    <x v="0"/>
    <x v="46"/>
    <s v="Providence"/>
    <x v="3"/>
    <n v="0.45"/>
    <x v="36"/>
    <x v="180"/>
    <n v="140.625"/>
    <n v="0.25"/>
  </r>
  <r>
    <x v="0"/>
    <n v="1185732"/>
    <x v="239"/>
    <x v="0"/>
    <x v="46"/>
    <s v="Providence"/>
    <x v="4"/>
    <n v="0.54999999999999993"/>
    <x v="36"/>
    <x v="179"/>
    <n v="171.87499999999997"/>
    <n v="0.25"/>
  </r>
  <r>
    <x v="0"/>
    <n v="1185732"/>
    <x v="239"/>
    <x v="0"/>
    <x v="46"/>
    <s v="Providence"/>
    <x v="5"/>
    <n v="0.6"/>
    <x v="38"/>
    <x v="198"/>
    <n v="405"/>
    <n v="0.3"/>
  </r>
  <r>
    <x v="0"/>
    <n v="1185732"/>
    <x v="45"/>
    <x v="0"/>
    <x v="46"/>
    <s v="Providence"/>
    <x v="0"/>
    <n v="0.6"/>
    <x v="47"/>
    <x v="50"/>
    <n v="720"/>
    <n v="0.3"/>
  </r>
  <r>
    <x v="0"/>
    <n v="1185732"/>
    <x v="45"/>
    <x v="0"/>
    <x v="46"/>
    <s v="Providence"/>
    <x v="1"/>
    <n v="0.55000000000000004"/>
    <x v="38"/>
    <x v="116"/>
    <n v="371.25"/>
    <n v="0.3"/>
  </r>
  <r>
    <x v="0"/>
    <n v="1185732"/>
    <x v="45"/>
    <x v="0"/>
    <x v="46"/>
    <s v="Providence"/>
    <x v="2"/>
    <n v="0.55000000000000004"/>
    <x v="36"/>
    <x v="389"/>
    <n v="171.875"/>
    <n v="0.25"/>
  </r>
  <r>
    <x v="0"/>
    <n v="1185732"/>
    <x v="45"/>
    <x v="0"/>
    <x v="46"/>
    <s v="Providence"/>
    <x v="3"/>
    <n v="0.55000000000000004"/>
    <x v="39"/>
    <x v="189"/>
    <n v="137.5"/>
    <n v="0.25"/>
  </r>
  <r>
    <x v="0"/>
    <n v="1185732"/>
    <x v="45"/>
    <x v="0"/>
    <x v="46"/>
    <s v="Providence"/>
    <x v="4"/>
    <n v="0.65"/>
    <x v="39"/>
    <x v="406"/>
    <n v="162.5"/>
    <n v="0.25"/>
  </r>
  <r>
    <x v="0"/>
    <n v="1185732"/>
    <x v="45"/>
    <x v="0"/>
    <x v="46"/>
    <s v="Providence"/>
    <x v="5"/>
    <n v="0.7"/>
    <x v="38"/>
    <x v="151"/>
    <n v="472.5"/>
    <n v="0.3"/>
  </r>
  <r>
    <x v="0"/>
    <n v="1185732"/>
    <x v="262"/>
    <x v="0"/>
    <x v="46"/>
    <s v="Providence"/>
    <x v="0"/>
    <n v="0.65"/>
    <x v="48"/>
    <x v="239"/>
    <n v="731.25"/>
    <n v="0.3"/>
  </r>
  <r>
    <x v="0"/>
    <n v="1185732"/>
    <x v="262"/>
    <x v="0"/>
    <x v="46"/>
    <s v="Providence"/>
    <x v="1"/>
    <n v="0.55000000000000004"/>
    <x v="49"/>
    <x v="205"/>
    <n v="495.00000000000006"/>
    <n v="0.3"/>
  </r>
  <r>
    <x v="0"/>
    <n v="1185732"/>
    <x v="262"/>
    <x v="0"/>
    <x v="46"/>
    <s v="Providence"/>
    <x v="2"/>
    <n v="0.55000000000000004"/>
    <x v="69"/>
    <x v="743"/>
    <n v="405.62500000000006"/>
    <n v="0.25"/>
  </r>
  <r>
    <x v="0"/>
    <n v="1185732"/>
    <x v="262"/>
    <x v="0"/>
    <x v="46"/>
    <s v="Providence"/>
    <x v="3"/>
    <n v="0.55000000000000004"/>
    <x v="35"/>
    <x v="408"/>
    <n v="378.12500000000006"/>
    <n v="0.25"/>
  </r>
  <r>
    <x v="0"/>
    <n v="1185732"/>
    <x v="262"/>
    <x v="0"/>
    <x v="46"/>
    <s v="Providence"/>
    <x v="4"/>
    <n v="0.65"/>
    <x v="44"/>
    <x v="132"/>
    <n v="406.25"/>
    <n v="0.25"/>
  </r>
  <r>
    <x v="0"/>
    <n v="1185732"/>
    <x v="262"/>
    <x v="0"/>
    <x v="46"/>
    <s v="Providence"/>
    <x v="5"/>
    <n v="0.7"/>
    <x v="45"/>
    <x v="41"/>
    <n v="735"/>
    <n v="0.3"/>
  </r>
  <r>
    <x v="0"/>
    <n v="1185732"/>
    <x v="263"/>
    <x v="0"/>
    <x v="46"/>
    <s v="Providence"/>
    <x v="0"/>
    <n v="0.65"/>
    <x v="31"/>
    <x v="90"/>
    <n v="1121.25"/>
    <n v="0.3"/>
  </r>
  <r>
    <x v="0"/>
    <n v="1185732"/>
    <x v="263"/>
    <x v="0"/>
    <x v="46"/>
    <s v="Providence"/>
    <x v="1"/>
    <n v="0.55000000000000004"/>
    <x v="48"/>
    <x v="138"/>
    <n v="618.75"/>
    <n v="0.3"/>
  </r>
  <r>
    <x v="0"/>
    <n v="1185732"/>
    <x v="263"/>
    <x v="0"/>
    <x v="46"/>
    <s v="Providence"/>
    <x v="2"/>
    <n v="0.55000000000000004"/>
    <x v="45"/>
    <x v="136"/>
    <n v="481.25000000000006"/>
    <n v="0.25"/>
  </r>
  <r>
    <x v="0"/>
    <n v="1185732"/>
    <x v="263"/>
    <x v="0"/>
    <x v="46"/>
    <s v="Providence"/>
    <x v="3"/>
    <n v="0.55000000000000004"/>
    <x v="49"/>
    <x v="205"/>
    <n v="412.50000000000006"/>
    <n v="0.25"/>
  </r>
  <r>
    <x v="0"/>
    <n v="1185732"/>
    <x v="263"/>
    <x v="0"/>
    <x v="46"/>
    <s v="Providence"/>
    <x v="4"/>
    <n v="0.65"/>
    <x v="49"/>
    <x v="212"/>
    <n v="487.5"/>
    <n v="0.25"/>
  </r>
  <r>
    <x v="0"/>
    <n v="1185732"/>
    <x v="263"/>
    <x v="0"/>
    <x v="46"/>
    <s v="Providence"/>
    <x v="5"/>
    <n v="0.7"/>
    <x v="47"/>
    <x v="59"/>
    <n v="840"/>
    <n v="0.3"/>
  </r>
  <r>
    <x v="0"/>
    <n v="1185732"/>
    <x v="0"/>
    <x v="0"/>
    <x v="47"/>
    <s v="Boston"/>
    <x v="0"/>
    <n v="0.45"/>
    <x v="28"/>
    <x v="45"/>
    <n v="1063.125"/>
    <n v="0.45"/>
  </r>
  <r>
    <x v="0"/>
    <n v="1185732"/>
    <x v="0"/>
    <x v="0"/>
    <x v="47"/>
    <s v="Boston"/>
    <x v="1"/>
    <n v="0.45"/>
    <x v="46"/>
    <x v="334"/>
    <n v="658.125"/>
    <n v="0.45"/>
  </r>
  <r>
    <x v="0"/>
    <n v="1185732"/>
    <x v="0"/>
    <x v="0"/>
    <x v="47"/>
    <s v="Boston"/>
    <x v="2"/>
    <n v="0.35000000000000003"/>
    <x v="46"/>
    <x v="165"/>
    <n v="398.125"/>
    <n v="0.35"/>
  </r>
  <r>
    <x v="0"/>
    <n v="1185732"/>
    <x v="0"/>
    <x v="0"/>
    <x v="47"/>
    <s v="Boston"/>
    <x v="3"/>
    <n v="0.39999999999999997"/>
    <x v="37"/>
    <x v="746"/>
    <n v="244.99999999999994"/>
    <n v="0.35"/>
  </r>
  <r>
    <x v="0"/>
    <n v="1185732"/>
    <x v="0"/>
    <x v="0"/>
    <x v="47"/>
    <s v="Boston"/>
    <x v="4"/>
    <n v="0.55000000000000004"/>
    <x v="38"/>
    <x v="116"/>
    <n v="433.125"/>
    <n v="0.35"/>
  </r>
  <r>
    <x v="0"/>
    <n v="1185732"/>
    <x v="0"/>
    <x v="0"/>
    <x v="47"/>
    <s v="Boston"/>
    <x v="5"/>
    <n v="0.45"/>
    <x v="46"/>
    <x v="334"/>
    <n v="585"/>
    <n v="0.39999999999999997"/>
  </r>
  <r>
    <x v="0"/>
    <n v="1185732"/>
    <x v="1"/>
    <x v="0"/>
    <x v="47"/>
    <s v="Boston"/>
    <x v="0"/>
    <n v="0.45"/>
    <x v="31"/>
    <x v="70"/>
    <n v="1164.375"/>
    <n v="0.45"/>
  </r>
  <r>
    <x v="0"/>
    <n v="1185732"/>
    <x v="1"/>
    <x v="0"/>
    <x v="47"/>
    <s v="Boston"/>
    <x v="1"/>
    <n v="0.45"/>
    <x v="38"/>
    <x v="177"/>
    <n v="455.625"/>
    <n v="0.45"/>
  </r>
  <r>
    <x v="0"/>
    <n v="1185732"/>
    <x v="1"/>
    <x v="0"/>
    <x v="47"/>
    <s v="Boston"/>
    <x v="2"/>
    <n v="0.35000000000000003"/>
    <x v="35"/>
    <x v="117"/>
    <n v="336.875"/>
    <n v="0.35"/>
  </r>
  <r>
    <x v="0"/>
    <n v="1185732"/>
    <x v="1"/>
    <x v="0"/>
    <x v="47"/>
    <s v="Boston"/>
    <x v="3"/>
    <n v="0.39999999999999997"/>
    <x v="43"/>
    <x v="128"/>
    <n v="210"/>
    <n v="0.35"/>
  </r>
  <r>
    <x v="0"/>
    <n v="1185732"/>
    <x v="1"/>
    <x v="0"/>
    <x v="47"/>
    <s v="Boston"/>
    <x v="4"/>
    <n v="0.55000000000000004"/>
    <x v="38"/>
    <x v="116"/>
    <n v="433.125"/>
    <n v="0.35"/>
  </r>
  <r>
    <x v="0"/>
    <n v="1185732"/>
    <x v="1"/>
    <x v="0"/>
    <x v="47"/>
    <s v="Boston"/>
    <x v="5"/>
    <n v="0.45"/>
    <x v="46"/>
    <x v="334"/>
    <n v="585"/>
    <n v="0.39999999999999997"/>
  </r>
  <r>
    <x v="0"/>
    <n v="1185732"/>
    <x v="2"/>
    <x v="0"/>
    <x v="47"/>
    <s v="Boston"/>
    <x v="0"/>
    <n v="0.45"/>
    <x v="63"/>
    <x v="747"/>
    <n v="1103.625"/>
    <n v="0.45"/>
  </r>
  <r>
    <x v="0"/>
    <n v="1185732"/>
    <x v="2"/>
    <x v="0"/>
    <x v="47"/>
    <s v="Boston"/>
    <x v="1"/>
    <n v="0.45"/>
    <x v="44"/>
    <x v="127"/>
    <n v="506.25"/>
    <n v="0.45"/>
  </r>
  <r>
    <x v="0"/>
    <n v="1185732"/>
    <x v="2"/>
    <x v="0"/>
    <x v="47"/>
    <s v="Boston"/>
    <x v="2"/>
    <n v="0.35000000000000003"/>
    <x v="35"/>
    <x v="117"/>
    <n v="336.875"/>
    <n v="0.35"/>
  </r>
  <r>
    <x v="0"/>
    <n v="1185732"/>
    <x v="2"/>
    <x v="0"/>
    <x v="47"/>
    <s v="Boston"/>
    <x v="3"/>
    <n v="0.39999999999999997"/>
    <x v="36"/>
    <x v="379"/>
    <n v="174.99999999999997"/>
    <n v="0.35"/>
  </r>
  <r>
    <x v="0"/>
    <n v="1185732"/>
    <x v="2"/>
    <x v="0"/>
    <x v="47"/>
    <s v="Boston"/>
    <x v="4"/>
    <n v="0.55000000000000004"/>
    <x v="37"/>
    <x v="117"/>
    <n v="336.875"/>
    <n v="0.35"/>
  </r>
  <r>
    <x v="0"/>
    <n v="1185732"/>
    <x v="2"/>
    <x v="0"/>
    <x v="47"/>
    <s v="Boston"/>
    <x v="5"/>
    <n v="0.45"/>
    <x v="35"/>
    <x v="116"/>
    <n v="494.99999999999994"/>
    <n v="0.39999999999999997"/>
  </r>
  <r>
    <x v="0"/>
    <n v="1185732"/>
    <x v="3"/>
    <x v="0"/>
    <x v="47"/>
    <s v="Boston"/>
    <x v="0"/>
    <n v="0.45"/>
    <x v="28"/>
    <x v="45"/>
    <n v="1063.125"/>
    <n v="0.45"/>
  </r>
  <r>
    <x v="0"/>
    <n v="1185732"/>
    <x v="3"/>
    <x v="0"/>
    <x v="47"/>
    <s v="Boston"/>
    <x v="1"/>
    <n v="0.45"/>
    <x v="38"/>
    <x v="177"/>
    <n v="455.625"/>
    <n v="0.45"/>
  </r>
  <r>
    <x v="0"/>
    <n v="1185732"/>
    <x v="3"/>
    <x v="0"/>
    <x v="47"/>
    <s v="Boston"/>
    <x v="2"/>
    <n v="0.35000000000000003"/>
    <x v="38"/>
    <x v="121"/>
    <n v="275.625"/>
    <n v="0.35"/>
  </r>
  <r>
    <x v="0"/>
    <n v="1185732"/>
    <x v="3"/>
    <x v="0"/>
    <x v="47"/>
    <s v="Boston"/>
    <x v="3"/>
    <n v="0.39999999999999997"/>
    <x v="43"/>
    <x v="128"/>
    <n v="210"/>
    <n v="0.35"/>
  </r>
  <r>
    <x v="0"/>
    <n v="1185732"/>
    <x v="3"/>
    <x v="0"/>
    <x v="47"/>
    <s v="Boston"/>
    <x v="4"/>
    <n v="0.55000000000000004"/>
    <x v="43"/>
    <x v="188"/>
    <n v="288.75"/>
    <n v="0.35"/>
  </r>
  <r>
    <x v="0"/>
    <n v="1185732"/>
    <x v="3"/>
    <x v="0"/>
    <x v="47"/>
    <s v="Boston"/>
    <x v="5"/>
    <n v="0.45"/>
    <x v="49"/>
    <x v="198"/>
    <n v="540"/>
    <n v="0.39999999999999997"/>
  </r>
  <r>
    <x v="0"/>
    <n v="1185732"/>
    <x v="4"/>
    <x v="0"/>
    <x v="47"/>
    <s v="Boston"/>
    <x v="0"/>
    <n v="0.6"/>
    <x v="82"/>
    <x v="748"/>
    <n v="1539"/>
    <n v="0.45"/>
  </r>
  <r>
    <x v="0"/>
    <n v="1185732"/>
    <x v="4"/>
    <x v="0"/>
    <x v="47"/>
    <s v="Boston"/>
    <x v="1"/>
    <n v="0.55000000000000004"/>
    <x v="35"/>
    <x v="408"/>
    <n v="680.62500000000011"/>
    <n v="0.45"/>
  </r>
  <r>
    <x v="0"/>
    <n v="1185732"/>
    <x v="4"/>
    <x v="0"/>
    <x v="47"/>
    <s v="Boston"/>
    <x v="2"/>
    <n v="0.5"/>
    <x v="49"/>
    <x v="146"/>
    <n v="525"/>
    <n v="0.35"/>
  </r>
  <r>
    <x v="0"/>
    <n v="1185732"/>
    <x v="4"/>
    <x v="0"/>
    <x v="47"/>
    <s v="Boston"/>
    <x v="3"/>
    <n v="0.5"/>
    <x v="44"/>
    <x v="142"/>
    <n v="437.5"/>
    <n v="0.35"/>
  </r>
  <r>
    <x v="0"/>
    <n v="1185732"/>
    <x v="4"/>
    <x v="0"/>
    <x v="47"/>
    <s v="Boston"/>
    <x v="4"/>
    <n v="0.6"/>
    <x v="35"/>
    <x v="240"/>
    <n v="577.5"/>
    <n v="0.35"/>
  </r>
  <r>
    <x v="0"/>
    <n v="1185732"/>
    <x v="4"/>
    <x v="0"/>
    <x v="47"/>
    <s v="Boston"/>
    <x v="5"/>
    <n v="0.65"/>
    <x v="47"/>
    <x v="51"/>
    <n v="1040"/>
    <n v="0.39999999999999997"/>
  </r>
  <r>
    <x v="0"/>
    <n v="1185732"/>
    <x v="5"/>
    <x v="0"/>
    <x v="47"/>
    <s v="Boston"/>
    <x v="0"/>
    <n v="0.6"/>
    <x v="26"/>
    <x v="87"/>
    <n v="1755"/>
    <n v="0.45"/>
  </r>
  <r>
    <x v="0"/>
    <n v="1185732"/>
    <x v="5"/>
    <x v="0"/>
    <x v="47"/>
    <s v="Boston"/>
    <x v="1"/>
    <n v="0.55000000000000004"/>
    <x v="47"/>
    <x v="42"/>
    <n v="990"/>
    <n v="0.45"/>
  </r>
  <r>
    <x v="0"/>
    <n v="1185732"/>
    <x v="5"/>
    <x v="0"/>
    <x v="47"/>
    <s v="Boston"/>
    <x v="2"/>
    <n v="0.5"/>
    <x v="46"/>
    <x v="132"/>
    <n v="568.75"/>
    <n v="0.35"/>
  </r>
  <r>
    <x v="0"/>
    <n v="1185732"/>
    <x v="5"/>
    <x v="0"/>
    <x v="47"/>
    <s v="Boston"/>
    <x v="3"/>
    <n v="0.5"/>
    <x v="49"/>
    <x v="146"/>
    <n v="525"/>
    <n v="0.35"/>
  </r>
  <r>
    <x v="0"/>
    <n v="1185732"/>
    <x v="5"/>
    <x v="0"/>
    <x v="47"/>
    <s v="Boston"/>
    <x v="4"/>
    <n v="0.6"/>
    <x v="49"/>
    <x v="207"/>
    <n v="630"/>
    <n v="0.35"/>
  </r>
  <r>
    <x v="0"/>
    <n v="1185732"/>
    <x v="5"/>
    <x v="0"/>
    <x v="47"/>
    <s v="Boston"/>
    <x v="5"/>
    <n v="0.65"/>
    <x v="32"/>
    <x v="62"/>
    <n v="1170"/>
    <n v="0.39999999999999997"/>
  </r>
  <r>
    <x v="0"/>
    <n v="1185732"/>
    <x v="6"/>
    <x v="0"/>
    <x v="47"/>
    <s v="Boston"/>
    <x v="0"/>
    <n v="0.6"/>
    <x v="22"/>
    <x v="72"/>
    <n v="1822.5"/>
    <n v="0.45"/>
  </r>
  <r>
    <x v="0"/>
    <n v="1185732"/>
    <x v="6"/>
    <x v="0"/>
    <x v="47"/>
    <s v="Boston"/>
    <x v="1"/>
    <n v="0.55000000000000004"/>
    <x v="33"/>
    <x v="256"/>
    <n v="1051.875"/>
    <n v="0.45"/>
  </r>
  <r>
    <x v="0"/>
    <n v="1185732"/>
    <x v="6"/>
    <x v="0"/>
    <x v="47"/>
    <s v="Boston"/>
    <x v="2"/>
    <n v="0.5"/>
    <x v="45"/>
    <x v="157"/>
    <n v="612.5"/>
    <n v="0.35"/>
  </r>
  <r>
    <x v="0"/>
    <n v="1185732"/>
    <x v="6"/>
    <x v="0"/>
    <x v="47"/>
    <s v="Boston"/>
    <x v="3"/>
    <n v="0.5"/>
    <x v="49"/>
    <x v="146"/>
    <n v="525"/>
    <n v="0.35"/>
  </r>
  <r>
    <x v="0"/>
    <n v="1185732"/>
    <x v="6"/>
    <x v="0"/>
    <x v="47"/>
    <s v="Boston"/>
    <x v="4"/>
    <n v="0.6"/>
    <x v="46"/>
    <x v="212"/>
    <n v="682.5"/>
    <n v="0.35"/>
  </r>
  <r>
    <x v="0"/>
    <n v="1185732"/>
    <x v="6"/>
    <x v="0"/>
    <x v="47"/>
    <s v="Boston"/>
    <x v="5"/>
    <n v="0.65"/>
    <x v="24"/>
    <x v="82"/>
    <n v="1300"/>
    <n v="0.39999999999999997"/>
  </r>
  <r>
    <x v="0"/>
    <n v="1185732"/>
    <x v="7"/>
    <x v="0"/>
    <x v="47"/>
    <s v="Boston"/>
    <x v="0"/>
    <n v="0.6"/>
    <x v="26"/>
    <x v="87"/>
    <n v="1755"/>
    <n v="0.45"/>
  </r>
  <r>
    <x v="0"/>
    <n v="1185732"/>
    <x v="7"/>
    <x v="0"/>
    <x v="47"/>
    <s v="Boston"/>
    <x v="1"/>
    <n v="0.55000000000000004"/>
    <x v="33"/>
    <x v="256"/>
    <n v="1051.875"/>
    <n v="0.45"/>
  </r>
  <r>
    <x v="0"/>
    <n v="1185732"/>
    <x v="7"/>
    <x v="0"/>
    <x v="47"/>
    <s v="Boston"/>
    <x v="2"/>
    <n v="0.5"/>
    <x v="45"/>
    <x v="157"/>
    <n v="612.5"/>
    <n v="0.35"/>
  </r>
  <r>
    <x v="0"/>
    <n v="1185732"/>
    <x v="7"/>
    <x v="0"/>
    <x v="47"/>
    <s v="Boston"/>
    <x v="3"/>
    <n v="0.5"/>
    <x v="44"/>
    <x v="142"/>
    <n v="437.5"/>
    <n v="0.35"/>
  </r>
  <r>
    <x v="0"/>
    <n v="1185732"/>
    <x v="7"/>
    <x v="0"/>
    <x v="47"/>
    <s v="Boston"/>
    <x v="4"/>
    <n v="0.6"/>
    <x v="38"/>
    <x v="198"/>
    <n v="472.49999999999994"/>
    <n v="0.35"/>
  </r>
  <r>
    <x v="0"/>
    <n v="1185732"/>
    <x v="7"/>
    <x v="0"/>
    <x v="47"/>
    <s v="Boston"/>
    <x v="5"/>
    <n v="0.65"/>
    <x v="47"/>
    <x v="51"/>
    <n v="1040"/>
    <n v="0.39999999999999997"/>
  </r>
  <r>
    <x v="0"/>
    <n v="1185732"/>
    <x v="8"/>
    <x v="0"/>
    <x v="47"/>
    <s v="Boston"/>
    <x v="0"/>
    <n v="0.6"/>
    <x v="28"/>
    <x v="40"/>
    <n v="1417.5"/>
    <n v="0.45"/>
  </r>
  <r>
    <x v="0"/>
    <n v="1185732"/>
    <x v="8"/>
    <x v="0"/>
    <x v="47"/>
    <s v="Boston"/>
    <x v="1"/>
    <n v="0.55000000000000004"/>
    <x v="46"/>
    <x v="255"/>
    <n v="804.37500000000011"/>
    <n v="0.45"/>
  </r>
  <r>
    <x v="0"/>
    <n v="1185732"/>
    <x v="8"/>
    <x v="0"/>
    <x v="47"/>
    <s v="Boston"/>
    <x v="2"/>
    <n v="0.5"/>
    <x v="38"/>
    <x v="127"/>
    <n v="393.75"/>
    <n v="0.35"/>
  </r>
  <r>
    <x v="0"/>
    <n v="1185732"/>
    <x v="8"/>
    <x v="0"/>
    <x v="47"/>
    <s v="Boston"/>
    <x v="3"/>
    <n v="0.5"/>
    <x v="41"/>
    <x v="123"/>
    <n v="350"/>
    <n v="0.35"/>
  </r>
  <r>
    <x v="0"/>
    <n v="1185732"/>
    <x v="8"/>
    <x v="0"/>
    <x v="47"/>
    <s v="Boston"/>
    <x v="4"/>
    <n v="0.6"/>
    <x v="41"/>
    <x v="147"/>
    <n v="420"/>
    <n v="0.35"/>
  </r>
  <r>
    <x v="0"/>
    <n v="1185732"/>
    <x v="8"/>
    <x v="0"/>
    <x v="47"/>
    <s v="Boston"/>
    <x v="5"/>
    <n v="0.65"/>
    <x v="49"/>
    <x v="212"/>
    <n v="779.99999999999989"/>
    <n v="0.39999999999999997"/>
  </r>
  <r>
    <x v="0"/>
    <n v="1185732"/>
    <x v="9"/>
    <x v="0"/>
    <x v="47"/>
    <s v="Boston"/>
    <x v="0"/>
    <n v="0.65"/>
    <x v="34"/>
    <x v="197"/>
    <n v="1389.375"/>
    <n v="0.45"/>
  </r>
  <r>
    <x v="0"/>
    <n v="1185732"/>
    <x v="9"/>
    <x v="0"/>
    <x v="47"/>
    <s v="Boston"/>
    <x v="1"/>
    <n v="0.60000000000000009"/>
    <x v="49"/>
    <x v="166"/>
    <n v="810.00000000000011"/>
    <n v="0.45"/>
  </r>
  <r>
    <x v="0"/>
    <n v="1185732"/>
    <x v="9"/>
    <x v="0"/>
    <x v="47"/>
    <s v="Boston"/>
    <x v="2"/>
    <n v="0.60000000000000009"/>
    <x v="41"/>
    <x v="200"/>
    <n v="420.00000000000006"/>
    <n v="0.35"/>
  </r>
  <r>
    <x v="0"/>
    <n v="1185732"/>
    <x v="9"/>
    <x v="0"/>
    <x v="47"/>
    <s v="Boston"/>
    <x v="3"/>
    <n v="0.60000000000000009"/>
    <x v="37"/>
    <x v="187"/>
    <n v="367.50000000000006"/>
    <n v="0.35"/>
  </r>
  <r>
    <x v="0"/>
    <n v="1185732"/>
    <x v="9"/>
    <x v="0"/>
    <x v="47"/>
    <s v="Boston"/>
    <x v="4"/>
    <n v="0.70000000000000007"/>
    <x v="37"/>
    <x v="206"/>
    <n v="428.75000000000006"/>
    <n v="0.35"/>
  </r>
  <r>
    <x v="0"/>
    <n v="1185732"/>
    <x v="9"/>
    <x v="0"/>
    <x v="47"/>
    <s v="Boston"/>
    <x v="5"/>
    <n v="0.75"/>
    <x v="49"/>
    <x v="39"/>
    <n v="899.99999999999989"/>
    <n v="0.39999999999999997"/>
  </r>
  <r>
    <x v="0"/>
    <n v="1185732"/>
    <x v="10"/>
    <x v="0"/>
    <x v="47"/>
    <s v="Boston"/>
    <x v="0"/>
    <n v="0.70000000000000007"/>
    <x v="32"/>
    <x v="254"/>
    <n v="1417.5000000000002"/>
    <n v="0.45"/>
  </r>
  <r>
    <x v="0"/>
    <n v="1185732"/>
    <x v="10"/>
    <x v="0"/>
    <x v="47"/>
    <s v="Boston"/>
    <x v="1"/>
    <n v="0.60000000000000009"/>
    <x v="46"/>
    <x v="470"/>
    <n v="877.50000000000011"/>
    <n v="0.45"/>
  </r>
  <r>
    <x v="0"/>
    <n v="1185732"/>
    <x v="10"/>
    <x v="0"/>
    <x v="47"/>
    <s v="Boston"/>
    <x v="2"/>
    <n v="0.60000000000000009"/>
    <x v="81"/>
    <x v="749"/>
    <n v="672"/>
    <n v="0.35"/>
  </r>
  <r>
    <x v="0"/>
    <n v="1185732"/>
    <x v="10"/>
    <x v="0"/>
    <x v="47"/>
    <s v="Boston"/>
    <x v="3"/>
    <n v="0.60000000000000009"/>
    <x v="49"/>
    <x v="166"/>
    <n v="630"/>
    <n v="0.35"/>
  </r>
  <r>
    <x v="0"/>
    <n v="1185732"/>
    <x v="10"/>
    <x v="0"/>
    <x v="47"/>
    <s v="Boston"/>
    <x v="4"/>
    <n v="0.70000000000000007"/>
    <x v="35"/>
    <x v="136"/>
    <n v="673.75"/>
    <n v="0.35"/>
  </r>
  <r>
    <x v="0"/>
    <n v="1185732"/>
    <x v="10"/>
    <x v="0"/>
    <x v="47"/>
    <s v="Boston"/>
    <x v="5"/>
    <n v="0.75"/>
    <x v="48"/>
    <x v="67"/>
    <n v="1125"/>
    <n v="0.39999999999999997"/>
  </r>
  <r>
    <x v="0"/>
    <n v="1185732"/>
    <x v="11"/>
    <x v="0"/>
    <x v="47"/>
    <s v="Boston"/>
    <x v="0"/>
    <n v="0.70000000000000007"/>
    <x v="25"/>
    <x v="81"/>
    <n v="1890"/>
    <n v="0.45"/>
  </r>
  <r>
    <x v="0"/>
    <n v="1185732"/>
    <x v="11"/>
    <x v="0"/>
    <x v="47"/>
    <s v="Boston"/>
    <x v="1"/>
    <n v="0.60000000000000009"/>
    <x v="47"/>
    <x v="218"/>
    <n v="1080.0000000000002"/>
    <n v="0.45"/>
  </r>
  <r>
    <x v="0"/>
    <n v="1185732"/>
    <x v="11"/>
    <x v="0"/>
    <x v="47"/>
    <s v="Boston"/>
    <x v="2"/>
    <n v="0.60000000000000009"/>
    <x v="48"/>
    <x v="223"/>
    <n v="787.50000000000011"/>
    <n v="0.35"/>
  </r>
  <r>
    <x v="0"/>
    <n v="1185732"/>
    <x v="11"/>
    <x v="0"/>
    <x v="47"/>
    <s v="Boston"/>
    <x v="3"/>
    <n v="0.60000000000000009"/>
    <x v="46"/>
    <x v="470"/>
    <n v="682.5"/>
    <n v="0.35"/>
  </r>
  <r>
    <x v="0"/>
    <n v="1185732"/>
    <x v="11"/>
    <x v="0"/>
    <x v="47"/>
    <s v="Boston"/>
    <x v="4"/>
    <n v="0.70000000000000007"/>
    <x v="46"/>
    <x v="154"/>
    <n v="796.25"/>
    <n v="0.35"/>
  </r>
  <r>
    <x v="0"/>
    <n v="1185732"/>
    <x v="11"/>
    <x v="0"/>
    <x v="47"/>
    <s v="Boston"/>
    <x v="5"/>
    <n v="0.75"/>
    <x v="33"/>
    <x v="674"/>
    <n v="1275"/>
    <n v="0.39999999999999997"/>
  </r>
  <r>
    <x v="0"/>
    <n v="1185732"/>
    <x v="124"/>
    <x v="0"/>
    <x v="48"/>
    <s v="Burlington"/>
    <x v="0"/>
    <n v="0.5"/>
    <x v="28"/>
    <x v="48"/>
    <n v="1050"/>
    <n v="0.4"/>
  </r>
  <r>
    <x v="0"/>
    <n v="1185732"/>
    <x v="124"/>
    <x v="0"/>
    <x v="48"/>
    <s v="Burlington"/>
    <x v="1"/>
    <n v="0.5"/>
    <x v="46"/>
    <x v="132"/>
    <n v="650"/>
    <n v="0.4"/>
  </r>
  <r>
    <x v="0"/>
    <n v="1185732"/>
    <x v="124"/>
    <x v="0"/>
    <x v="48"/>
    <s v="Burlington"/>
    <x v="2"/>
    <n v="0.4"/>
    <x v="46"/>
    <x v="194"/>
    <n v="390"/>
    <n v="0.3"/>
  </r>
  <r>
    <x v="0"/>
    <n v="1185732"/>
    <x v="124"/>
    <x v="0"/>
    <x v="48"/>
    <s v="Burlington"/>
    <x v="3"/>
    <n v="0.44999999999999996"/>
    <x v="37"/>
    <x v="474"/>
    <n v="236.24999999999994"/>
    <n v="0.3"/>
  </r>
  <r>
    <x v="0"/>
    <n v="1185732"/>
    <x v="124"/>
    <x v="0"/>
    <x v="48"/>
    <s v="Burlington"/>
    <x v="4"/>
    <n v="0.60000000000000009"/>
    <x v="38"/>
    <x v="139"/>
    <n v="405.00000000000006"/>
    <n v="0.3"/>
  </r>
  <r>
    <x v="0"/>
    <n v="1185732"/>
    <x v="124"/>
    <x v="0"/>
    <x v="48"/>
    <s v="Burlington"/>
    <x v="5"/>
    <n v="0.5"/>
    <x v="46"/>
    <x v="132"/>
    <n v="568.75"/>
    <n v="0.35"/>
  </r>
  <r>
    <x v="0"/>
    <n v="1185732"/>
    <x v="125"/>
    <x v="0"/>
    <x v="48"/>
    <s v="Burlington"/>
    <x v="0"/>
    <n v="0.5"/>
    <x v="25"/>
    <x v="61"/>
    <n v="1200"/>
    <n v="0.4"/>
  </r>
  <r>
    <x v="0"/>
    <n v="1185732"/>
    <x v="125"/>
    <x v="0"/>
    <x v="48"/>
    <s v="Burlington"/>
    <x v="1"/>
    <n v="0.5"/>
    <x v="44"/>
    <x v="142"/>
    <n v="500"/>
    <n v="0.4"/>
  </r>
  <r>
    <x v="0"/>
    <n v="1185732"/>
    <x v="125"/>
    <x v="0"/>
    <x v="48"/>
    <s v="Burlington"/>
    <x v="2"/>
    <n v="0.4"/>
    <x v="49"/>
    <x v="147"/>
    <n v="360"/>
    <n v="0.3"/>
  </r>
  <r>
    <x v="0"/>
    <n v="1185732"/>
    <x v="125"/>
    <x v="0"/>
    <x v="48"/>
    <s v="Burlington"/>
    <x v="3"/>
    <n v="0.44999999999999996"/>
    <x v="41"/>
    <x v="546"/>
    <n v="269.99999999999994"/>
    <n v="0.3"/>
  </r>
  <r>
    <x v="0"/>
    <n v="1185732"/>
    <x v="125"/>
    <x v="0"/>
    <x v="48"/>
    <s v="Burlington"/>
    <x v="4"/>
    <n v="0.60000000000000009"/>
    <x v="35"/>
    <x v="205"/>
    <n v="495.00000000000006"/>
    <n v="0.3"/>
  </r>
  <r>
    <x v="0"/>
    <n v="1185732"/>
    <x v="125"/>
    <x v="0"/>
    <x v="48"/>
    <s v="Burlington"/>
    <x v="5"/>
    <n v="0.5"/>
    <x v="48"/>
    <x v="203"/>
    <n v="656.25"/>
    <n v="0.35"/>
  </r>
  <r>
    <x v="0"/>
    <n v="1185732"/>
    <x v="126"/>
    <x v="0"/>
    <x v="48"/>
    <s v="Burlington"/>
    <x v="0"/>
    <n v="0.5"/>
    <x v="82"/>
    <x v="175"/>
    <n v="1140"/>
    <n v="0.4"/>
  </r>
  <r>
    <x v="0"/>
    <n v="1185732"/>
    <x v="126"/>
    <x v="0"/>
    <x v="48"/>
    <s v="Burlington"/>
    <x v="1"/>
    <n v="0.5"/>
    <x v="35"/>
    <x v="140"/>
    <n v="550"/>
    <n v="0.4"/>
  </r>
  <r>
    <x v="0"/>
    <n v="1185732"/>
    <x v="126"/>
    <x v="0"/>
    <x v="48"/>
    <s v="Burlington"/>
    <x v="2"/>
    <n v="0.4"/>
    <x v="49"/>
    <x v="147"/>
    <n v="360"/>
    <n v="0.3"/>
  </r>
  <r>
    <x v="0"/>
    <n v="1185732"/>
    <x v="126"/>
    <x v="0"/>
    <x v="48"/>
    <s v="Burlington"/>
    <x v="3"/>
    <n v="0.44999999999999996"/>
    <x v="43"/>
    <x v="310"/>
    <n v="202.49999999999997"/>
    <n v="0.3"/>
  </r>
  <r>
    <x v="0"/>
    <n v="1185732"/>
    <x v="126"/>
    <x v="0"/>
    <x v="48"/>
    <s v="Burlington"/>
    <x v="4"/>
    <n v="0.60000000000000009"/>
    <x v="41"/>
    <x v="200"/>
    <n v="360.00000000000006"/>
    <n v="0.3"/>
  </r>
  <r>
    <x v="0"/>
    <n v="1185732"/>
    <x v="126"/>
    <x v="0"/>
    <x v="48"/>
    <s v="Burlington"/>
    <x v="5"/>
    <n v="0.5"/>
    <x v="49"/>
    <x v="146"/>
    <n v="525"/>
    <n v="0.35"/>
  </r>
  <r>
    <x v="0"/>
    <n v="1185732"/>
    <x v="127"/>
    <x v="0"/>
    <x v="48"/>
    <s v="Burlington"/>
    <x v="0"/>
    <n v="0.5"/>
    <x v="21"/>
    <x v="80"/>
    <n v="1100"/>
    <n v="0.4"/>
  </r>
  <r>
    <x v="0"/>
    <n v="1185732"/>
    <x v="127"/>
    <x v="0"/>
    <x v="48"/>
    <s v="Burlington"/>
    <x v="1"/>
    <n v="0.5"/>
    <x v="44"/>
    <x v="142"/>
    <n v="500"/>
    <n v="0.4"/>
  </r>
  <r>
    <x v="0"/>
    <n v="1185732"/>
    <x v="127"/>
    <x v="0"/>
    <x v="48"/>
    <s v="Burlington"/>
    <x v="2"/>
    <n v="0.4"/>
    <x v="44"/>
    <x v="123"/>
    <n v="300"/>
    <n v="0.3"/>
  </r>
  <r>
    <x v="0"/>
    <n v="1185732"/>
    <x v="127"/>
    <x v="0"/>
    <x v="48"/>
    <s v="Burlington"/>
    <x v="3"/>
    <n v="0.44999999999999996"/>
    <x v="37"/>
    <x v="474"/>
    <n v="236.24999999999994"/>
    <n v="0.3"/>
  </r>
  <r>
    <x v="0"/>
    <n v="1185732"/>
    <x v="127"/>
    <x v="0"/>
    <x v="48"/>
    <s v="Burlington"/>
    <x v="4"/>
    <n v="0.60000000000000009"/>
    <x v="37"/>
    <x v="187"/>
    <n v="315.00000000000006"/>
    <n v="0.3"/>
  </r>
  <r>
    <x v="0"/>
    <n v="1185732"/>
    <x v="127"/>
    <x v="0"/>
    <x v="48"/>
    <s v="Burlington"/>
    <x v="5"/>
    <n v="0.5"/>
    <x v="46"/>
    <x v="132"/>
    <n v="568.75"/>
    <n v="0.35"/>
  </r>
  <r>
    <x v="0"/>
    <n v="1185732"/>
    <x v="128"/>
    <x v="0"/>
    <x v="48"/>
    <s v="Burlington"/>
    <x v="0"/>
    <n v="0.65"/>
    <x v="76"/>
    <x v="750"/>
    <n v="1547"/>
    <n v="0.4"/>
  </r>
  <r>
    <x v="0"/>
    <n v="1185732"/>
    <x v="128"/>
    <x v="0"/>
    <x v="48"/>
    <s v="Burlington"/>
    <x v="1"/>
    <n v="0.60000000000000009"/>
    <x v="49"/>
    <x v="166"/>
    <n v="720.00000000000011"/>
    <n v="0.4"/>
  </r>
  <r>
    <x v="0"/>
    <n v="1185732"/>
    <x v="128"/>
    <x v="0"/>
    <x v="48"/>
    <s v="Burlington"/>
    <x v="2"/>
    <n v="0.55000000000000004"/>
    <x v="46"/>
    <x v="255"/>
    <n v="536.25"/>
    <n v="0.3"/>
  </r>
  <r>
    <x v="0"/>
    <n v="1185732"/>
    <x v="128"/>
    <x v="0"/>
    <x v="48"/>
    <s v="Burlington"/>
    <x v="3"/>
    <n v="0.55000000000000004"/>
    <x v="35"/>
    <x v="408"/>
    <n v="453.75000000000006"/>
    <n v="0.3"/>
  </r>
  <r>
    <x v="0"/>
    <n v="1185732"/>
    <x v="128"/>
    <x v="0"/>
    <x v="48"/>
    <s v="Burlington"/>
    <x v="4"/>
    <n v="0.65"/>
    <x v="49"/>
    <x v="212"/>
    <n v="585"/>
    <n v="0.3"/>
  </r>
  <r>
    <x v="0"/>
    <n v="1185732"/>
    <x v="128"/>
    <x v="0"/>
    <x v="48"/>
    <s v="Burlington"/>
    <x v="5"/>
    <n v="0.70000000000000007"/>
    <x v="33"/>
    <x v="253"/>
    <n v="1041.25"/>
    <n v="0.35"/>
  </r>
  <r>
    <x v="0"/>
    <n v="1185732"/>
    <x v="129"/>
    <x v="0"/>
    <x v="48"/>
    <s v="Burlington"/>
    <x v="0"/>
    <n v="0.65"/>
    <x v="22"/>
    <x v="83"/>
    <n v="1755"/>
    <n v="0.4"/>
  </r>
  <r>
    <x v="0"/>
    <n v="1185732"/>
    <x v="129"/>
    <x v="0"/>
    <x v="48"/>
    <s v="Burlington"/>
    <x v="1"/>
    <n v="0.60000000000000009"/>
    <x v="33"/>
    <x v="227"/>
    <n v="1020.0000000000002"/>
    <n v="0.4"/>
  </r>
  <r>
    <x v="0"/>
    <n v="1185732"/>
    <x v="129"/>
    <x v="0"/>
    <x v="48"/>
    <s v="Burlington"/>
    <x v="2"/>
    <n v="0.55000000000000004"/>
    <x v="45"/>
    <x v="136"/>
    <n v="577.5"/>
    <n v="0.3"/>
  </r>
  <r>
    <x v="0"/>
    <n v="1185732"/>
    <x v="129"/>
    <x v="0"/>
    <x v="48"/>
    <s v="Burlington"/>
    <x v="3"/>
    <n v="0.55000000000000004"/>
    <x v="46"/>
    <x v="255"/>
    <n v="536.25"/>
    <n v="0.3"/>
  </r>
  <r>
    <x v="0"/>
    <n v="1185732"/>
    <x v="129"/>
    <x v="0"/>
    <x v="48"/>
    <s v="Burlington"/>
    <x v="4"/>
    <n v="0.65"/>
    <x v="46"/>
    <x v="238"/>
    <n v="633.75"/>
    <n v="0.3"/>
  </r>
  <r>
    <x v="0"/>
    <n v="1185732"/>
    <x v="129"/>
    <x v="0"/>
    <x v="48"/>
    <s v="Burlington"/>
    <x v="5"/>
    <n v="0.70000000000000007"/>
    <x v="34"/>
    <x v="204"/>
    <n v="1163.75"/>
    <n v="0.35"/>
  </r>
  <r>
    <x v="0"/>
    <n v="1185732"/>
    <x v="130"/>
    <x v="0"/>
    <x v="48"/>
    <s v="Burlington"/>
    <x v="0"/>
    <n v="0.65"/>
    <x v="20"/>
    <x v="109"/>
    <n v="1820"/>
    <n v="0.4"/>
  </r>
  <r>
    <x v="0"/>
    <n v="1185732"/>
    <x v="130"/>
    <x v="0"/>
    <x v="48"/>
    <s v="Burlington"/>
    <x v="1"/>
    <n v="0.60000000000000009"/>
    <x v="32"/>
    <x v="217"/>
    <n v="1080.0000000000002"/>
    <n v="0.4"/>
  </r>
  <r>
    <x v="0"/>
    <n v="1185732"/>
    <x v="130"/>
    <x v="0"/>
    <x v="48"/>
    <s v="Burlington"/>
    <x v="2"/>
    <n v="0.55000000000000004"/>
    <x v="48"/>
    <x v="138"/>
    <n v="618.75"/>
    <n v="0.3"/>
  </r>
  <r>
    <x v="0"/>
    <n v="1185732"/>
    <x v="130"/>
    <x v="0"/>
    <x v="48"/>
    <s v="Burlington"/>
    <x v="3"/>
    <n v="0.55000000000000004"/>
    <x v="46"/>
    <x v="255"/>
    <n v="536.25"/>
    <n v="0.3"/>
  </r>
  <r>
    <x v="0"/>
    <n v="1185732"/>
    <x v="130"/>
    <x v="0"/>
    <x v="48"/>
    <s v="Burlington"/>
    <x v="4"/>
    <n v="0.65"/>
    <x v="45"/>
    <x v="154"/>
    <n v="682.5"/>
    <n v="0.3"/>
  </r>
  <r>
    <x v="0"/>
    <n v="1185732"/>
    <x v="130"/>
    <x v="0"/>
    <x v="48"/>
    <s v="Burlington"/>
    <x v="5"/>
    <n v="0.70000000000000007"/>
    <x v="28"/>
    <x v="244"/>
    <n v="1286.25"/>
    <n v="0.35"/>
  </r>
  <r>
    <x v="0"/>
    <n v="1185732"/>
    <x v="131"/>
    <x v="0"/>
    <x v="48"/>
    <s v="Burlington"/>
    <x v="0"/>
    <n v="0.65"/>
    <x v="22"/>
    <x v="83"/>
    <n v="1755"/>
    <n v="0.4"/>
  </r>
  <r>
    <x v="0"/>
    <n v="1185732"/>
    <x v="131"/>
    <x v="0"/>
    <x v="48"/>
    <s v="Burlington"/>
    <x v="1"/>
    <n v="0.60000000000000009"/>
    <x v="32"/>
    <x v="217"/>
    <n v="1080.0000000000002"/>
    <n v="0.4"/>
  </r>
  <r>
    <x v="0"/>
    <n v="1185732"/>
    <x v="131"/>
    <x v="0"/>
    <x v="48"/>
    <s v="Burlington"/>
    <x v="2"/>
    <n v="0.55000000000000004"/>
    <x v="48"/>
    <x v="138"/>
    <n v="618.75"/>
    <n v="0.3"/>
  </r>
  <r>
    <x v="0"/>
    <n v="1185732"/>
    <x v="131"/>
    <x v="0"/>
    <x v="48"/>
    <s v="Burlington"/>
    <x v="3"/>
    <n v="0.55000000000000004"/>
    <x v="35"/>
    <x v="408"/>
    <n v="453.75000000000006"/>
    <n v="0.3"/>
  </r>
  <r>
    <x v="0"/>
    <n v="1185732"/>
    <x v="131"/>
    <x v="0"/>
    <x v="48"/>
    <s v="Burlington"/>
    <x v="4"/>
    <n v="0.65"/>
    <x v="44"/>
    <x v="132"/>
    <n v="487.5"/>
    <n v="0.3"/>
  </r>
  <r>
    <x v="0"/>
    <n v="1185732"/>
    <x v="131"/>
    <x v="0"/>
    <x v="48"/>
    <s v="Burlington"/>
    <x v="5"/>
    <n v="0.70000000000000007"/>
    <x v="33"/>
    <x v="253"/>
    <n v="1041.25"/>
    <n v="0.35"/>
  </r>
  <r>
    <x v="0"/>
    <n v="1185732"/>
    <x v="132"/>
    <x v="0"/>
    <x v="48"/>
    <s v="Burlington"/>
    <x v="0"/>
    <n v="0.65"/>
    <x v="21"/>
    <x v="88"/>
    <n v="1430"/>
    <n v="0.4"/>
  </r>
  <r>
    <x v="0"/>
    <n v="1185732"/>
    <x v="132"/>
    <x v="0"/>
    <x v="48"/>
    <s v="Burlington"/>
    <x v="1"/>
    <n v="0.60000000000000009"/>
    <x v="45"/>
    <x v="162"/>
    <n v="840.00000000000023"/>
    <n v="0.4"/>
  </r>
  <r>
    <x v="0"/>
    <n v="1185732"/>
    <x v="132"/>
    <x v="0"/>
    <x v="48"/>
    <s v="Burlington"/>
    <x v="2"/>
    <n v="0.55000000000000004"/>
    <x v="44"/>
    <x v="140"/>
    <n v="412.5"/>
    <n v="0.3"/>
  </r>
  <r>
    <x v="0"/>
    <n v="1185732"/>
    <x v="132"/>
    <x v="0"/>
    <x v="48"/>
    <s v="Burlington"/>
    <x v="3"/>
    <n v="0.55000000000000004"/>
    <x v="38"/>
    <x v="116"/>
    <n v="371.25"/>
    <n v="0.3"/>
  </r>
  <r>
    <x v="0"/>
    <n v="1185732"/>
    <x v="132"/>
    <x v="0"/>
    <x v="48"/>
    <s v="Burlington"/>
    <x v="4"/>
    <n v="0.65"/>
    <x v="38"/>
    <x v="334"/>
    <n v="438.75"/>
    <n v="0.3"/>
  </r>
  <r>
    <x v="0"/>
    <n v="1185732"/>
    <x v="132"/>
    <x v="0"/>
    <x v="48"/>
    <s v="Burlington"/>
    <x v="5"/>
    <n v="0.70000000000000007"/>
    <x v="46"/>
    <x v="154"/>
    <n v="796.25"/>
    <n v="0.35"/>
  </r>
  <r>
    <x v="0"/>
    <n v="1185732"/>
    <x v="133"/>
    <x v="0"/>
    <x v="48"/>
    <s v="Burlington"/>
    <x v="0"/>
    <n v="0.70000000000000007"/>
    <x v="34"/>
    <x v="204"/>
    <n v="1330.0000000000002"/>
    <n v="0.4"/>
  </r>
  <r>
    <x v="0"/>
    <n v="1185732"/>
    <x v="133"/>
    <x v="0"/>
    <x v="48"/>
    <s v="Burlington"/>
    <x v="1"/>
    <n v="0.65000000000000013"/>
    <x v="49"/>
    <x v="473"/>
    <n v="780.00000000000023"/>
    <n v="0.4"/>
  </r>
  <r>
    <x v="0"/>
    <n v="1185732"/>
    <x v="133"/>
    <x v="0"/>
    <x v="48"/>
    <s v="Burlington"/>
    <x v="2"/>
    <n v="0.65000000000000013"/>
    <x v="41"/>
    <x v="716"/>
    <n v="390.00000000000006"/>
    <n v="0.3"/>
  </r>
  <r>
    <x v="0"/>
    <n v="1185732"/>
    <x v="133"/>
    <x v="0"/>
    <x v="48"/>
    <s v="Burlington"/>
    <x v="3"/>
    <n v="0.65000000000000013"/>
    <x v="37"/>
    <x v="507"/>
    <n v="341.25000000000006"/>
    <n v="0.3"/>
  </r>
  <r>
    <x v="0"/>
    <n v="1185732"/>
    <x v="133"/>
    <x v="0"/>
    <x v="48"/>
    <s v="Burlington"/>
    <x v="4"/>
    <n v="0.75000000000000011"/>
    <x v="37"/>
    <x v="342"/>
    <n v="393.75000000000006"/>
    <n v="0.3"/>
  </r>
  <r>
    <x v="0"/>
    <n v="1185732"/>
    <x v="133"/>
    <x v="0"/>
    <x v="48"/>
    <s v="Burlington"/>
    <x v="5"/>
    <n v="0.8"/>
    <x v="49"/>
    <x v="50"/>
    <n v="840"/>
    <n v="0.35"/>
  </r>
  <r>
    <x v="0"/>
    <n v="1185732"/>
    <x v="134"/>
    <x v="0"/>
    <x v="48"/>
    <s v="Burlington"/>
    <x v="0"/>
    <n v="0.75000000000000011"/>
    <x v="32"/>
    <x v="220"/>
    <n v="1350.0000000000002"/>
    <n v="0.4"/>
  </r>
  <r>
    <x v="0"/>
    <n v="1185732"/>
    <x v="134"/>
    <x v="0"/>
    <x v="48"/>
    <s v="Burlington"/>
    <x v="1"/>
    <n v="0.65000000000000013"/>
    <x v="46"/>
    <x v="421"/>
    <n v="845.00000000000023"/>
    <n v="0.4"/>
  </r>
  <r>
    <x v="0"/>
    <n v="1185732"/>
    <x v="134"/>
    <x v="0"/>
    <x v="48"/>
    <s v="Burlington"/>
    <x v="2"/>
    <n v="0.65000000000000013"/>
    <x v="71"/>
    <x v="751"/>
    <n v="672.75000000000011"/>
    <n v="0.3"/>
  </r>
  <r>
    <x v="0"/>
    <n v="1185732"/>
    <x v="134"/>
    <x v="0"/>
    <x v="48"/>
    <s v="Burlington"/>
    <x v="3"/>
    <n v="0.65000000000000013"/>
    <x v="46"/>
    <x v="421"/>
    <n v="633.75000000000011"/>
    <n v="0.3"/>
  </r>
  <r>
    <x v="0"/>
    <n v="1185732"/>
    <x v="134"/>
    <x v="0"/>
    <x v="48"/>
    <s v="Burlington"/>
    <x v="4"/>
    <n v="0.75000000000000011"/>
    <x v="49"/>
    <x v="223"/>
    <n v="675.00000000000011"/>
    <n v="0.3"/>
  </r>
  <r>
    <x v="0"/>
    <n v="1185732"/>
    <x v="134"/>
    <x v="0"/>
    <x v="48"/>
    <s v="Burlington"/>
    <x v="5"/>
    <n v="0.8"/>
    <x v="47"/>
    <x v="55"/>
    <n v="1120"/>
    <n v="0.35"/>
  </r>
  <r>
    <x v="0"/>
    <n v="1185732"/>
    <x v="135"/>
    <x v="0"/>
    <x v="48"/>
    <s v="Burlington"/>
    <x v="0"/>
    <n v="0.75000000000000011"/>
    <x v="23"/>
    <x v="273"/>
    <n v="1875.0000000000005"/>
    <n v="0.4"/>
  </r>
  <r>
    <x v="0"/>
    <n v="1185732"/>
    <x v="135"/>
    <x v="0"/>
    <x v="48"/>
    <s v="Burlington"/>
    <x v="1"/>
    <n v="0.65000000000000013"/>
    <x v="33"/>
    <x v="723"/>
    <n v="1105.0000000000002"/>
    <n v="0.4"/>
  </r>
  <r>
    <x v="0"/>
    <n v="1185732"/>
    <x v="135"/>
    <x v="0"/>
    <x v="48"/>
    <s v="Burlington"/>
    <x v="2"/>
    <n v="0.65000000000000013"/>
    <x v="47"/>
    <x v="251"/>
    <n v="780.00000000000011"/>
    <n v="0.3"/>
  </r>
  <r>
    <x v="0"/>
    <n v="1185732"/>
    <x v="135"/>
    <x v="0"/>
    <x v="48"/>
    <s v="Burlington"/>
    <x v="3"/>
    <n v="0.65000000000000013"/>
    <x v="45"/>
    <x v="597"/>
    <n v="682.50000000000011"/>
    <n v="0.3"/>
  </r>
  <r>
    <x v="0"/>
    <n v="1185732"/>
    <x v="135"/>
    <x v="0"/>
    <x v="48"/>
    <s v="Burlington"/>
    <x v="4"/>
    <n v="0.75000000000000011"/>
    <x v="45"/>
    <x v="195"/>
    <n v="787.50000000000011"/>
    <n v="0.3"/>
  </r>
  <r>
    <x v="0"/>
    <n v="1185732"/>
    <x v="135"/>
    <x v="0"/>
    <x v="48"/>
    <s v="Burlington"/>
    <x v="5"/>
    <n v="0.8"/>
    <x v="32"/>
    <x v="11"/>
    <n v="1260"/>
    <n v="0.35"/>
  </r>
  <r>
    <x v="0"/>
    <n v="1185732"/>
    <x v="145"/>
    <x v="0"/>
    <x v="49"/>
    <s v="Manchester"/>
    <x v="0"/>
    <n v="0.55000000000000004"/>
    <x v="24"/>
    <x v="80"/>
    <n v="962.50000000000011"/>
    <n v="0.35000000000000003"/>
  </r>
  <r>
    <x v="0"/>
    <n v="1185732"/>
    <x v="145"/>
    <x v="0"/>
    <x v="49"/>
    <s v="Manchester"/>
    <x v="1"/>
    <n v="0.55000000000000004"/>
    <x v="49"/>
    <x v="205"/>
    <n v="577.50000000000011"/>
    <n v="0.35000000000000003"/>
  </r>
  <r>
    <x v="0"/>
    <n v="1185732"/>
    <x v="145"/>
    <x v="0"/>
    <x v="49"/>
    <s v="Manchester"/>
    <x v="2"/>
    <n v="0.45"/>
    <x v="49"/>
    <x v="198"/>
    <n v="337.5"/>
    <n v="0.25"/>
  </r>
  <r>
    <x v="0"/>
    <n v="1185732"/>
    <x v="145"/>
    <x v="0"/>
    <x v="49"/>
    <s v="Manchester"/>
    <x v="3"/>
    <n v="0.49999999999999994"/>
    <x v="43"/>
    <x v="382"/>
    <n v="187.49999999999997"/>
    <n v="0.25"/>
  </r>
  <r>
    <x v="0"/>
    <n v="1185732"/>
    <x v="145"/>
    <x v="0"/>
    <x v="49"/>
    <s v="Manchester"/>
    <x v="4"/>
    <n v="0.65000000000000013"/>
    <x v="41"/>
    <x v="716"/>
    <n v="325.00000000000006"/>
    <n v="0.25"/>
  </r>
  <r>
    <x v="0"/>
    <n v="1185732"/>
    <x v="145"/>
    <x v="0"/>
    <x v="49"/>
    <s v="Manchester"/>
    <x v="5"/>
    <n v="0.55000000000000004"/>
    <x v="49"/>
    <x v="205"/>
    <n v="495.00000000000006"/>
    <n v="0.3"/>
  </r>
  <r>
    <x v="0"/>
    <n v="1185732"/>
    <x v="216"/>
    <x v="0"/>
    <x v="49"/>
    <s v="Manchester"/>
    <x v="0"/>
    <n v="0.55000000000000004"/>
    <x v="31"/>
    <x v="76"/>
    <n v="1106.8750000000002"/>
    <n v="0.35000000000000003"/>
  </r>
  <r>
    <x v="0"/>
    <n v="1185732"/>
    <x v="216"/>
    <x v="0"/>
    <x v="49"/>
    <s v="Manchester"/>
    <x v="1"/>
    <n v="0.55000000000000004"/>
    <x v="38"/>
    <x v="116"/>
    <n v="433.12500000000006"/>
    <n v="0.35000000000000003"/>
  </r>
  <r>
    <x v="0"/>
    <n v="1185732"/>
    <x v="216"/>
    <x v="0"/>
    <x v="49"/>
    <s v="Manchester"/>
    <x v="2"/>
    <n v="0.45"/>
    <x v="35"/>
    <x v="116"/>
    <n v="309.375"/>
    <n v="0.25"/>
  </r>
  <r>
    <x v="0"/>
    <n v="1185732"/>
    <x v="216"/>
    <x v="0"/>
    <x v="49"/>
    <s v="Manchester"/>
    <x v="3"/>
    <n v="0.49999999999999994"/>
    <x v="37"/>
    <x v="688"/>
    <n v="218.74999999999997"/>
    <n v="0.25"/>
  </r>
  <r>
    <x v="0"/>
    <n v="1185732"/>
    <x v="216"/>
    <x v="0"/>
    <x v="49"/>
    <s v="Manchester"/>
    <x v="4"/>
    <n v="0.65000000000000013"/>
    <x v="44"/>
    <x v="752"/>
    <n v="406.25000000000006"/>
    <n v="0.25"/>
  </r>
  <r>
    <x v="0"/>
    <n v="1185732"/>
    <x v="216"/>
    <x v="0"/>
    <x v="49"/>
    <s v="Manchester"/>
    <x v="5"/>
    <n v="0.55000000000000004"/>
    <x v="45"/>
    <x v="136"/>
    <n v="577.5"/>
    <n v="0.3"/>
  </r>
  <r>
    <x v="0"/>
    <n v="1185732"/>
    <x v="250"/>
    <x v="0"/>
    <x v="49"/>
    <s v="Manchester"/>
    <x v="0"/>
    <n v="0.55000000000000004"/>
    <x v="63"/>
    <x v="753"/>
    <n v="1049.1250000000002"/>
    <n v="0.35000000000000003"/>
  </r>
  <r>
    <x v="0"/>
    <n v="1185732"/>
    <x v="250"/>
    <x v="0"/>
    <x v="49"/>
    <s v="Manchester"/>
    <x v="1"/>
    <n v="0.55000000000000004"/>
    <x v="44"/>
    <x v="140"/>
    <n v="481.25000000000006"/>
    <n v="0.35000000000000003"/>
  </r>
  <r>
    <x v="0"/>
    <n v="1185732"/>
    <x v="250"/>
    <x v="0"/>
    <x v="49"/>
    <s v="Manchester"/>
    <x v="2"/>
    <n v="0.45"/>
    <x v="35"/>
    <x v="116"/>
    <n v="309.375"/>
    <n v="0.25"/>
  </r>
  <r>
    <x v="0"/>
    <n v="1185732"/>
    <x v="250"/>
    <x v="0"/>
    <x v="49"/>
    <s v="Manchester"/>
    <x v="3"/>
    <n v="0.49999999999999994"/>
    <x v="36"/>
    <x v="694"/>
    <n v="156.24999999999997"/>
    <n v="0.25"/>
  </r>
  <r>
    <x v="0"/>
    <n v="1185732"/>
    <x v="250"/>
    <x v="0"/>
    <x v="49"/>
    <s v="Manchester"/>
    <x v="4"/>
    <n v="0.65000000000000013"/>
    <x v="37"/>
    <x v="507"/>
    <n v="284.37500000000006"/>
    <n v="0.25"/>
  </r>
  <r>
    <x v="0"/>
    <n v="1185732"/>
    <x v="250"/>
    <x v="0"/>
    <x v="49"/>
    <s v="Manchester"/>
    <x v="5"/>
    <n v="0.55000000000000004"/>
    <x v="35"/>
    <x v="408"/>
    <n v="453.75000000000006"/>
    <n v="0.3"/>
  </r>
  <r>
    <x v="0"/>
    <n v="1185732"/>
    <x v="251"/>
    <x v="0"/>
    <x v="49"/>
    <s v="Manchester"/>
    <x v="0"/>
    <n v="0.55000000000000004"/>
    <x v="28"/>
    <x v="170"/>
    <n v="1010.6250000000002"/>
    <n v="0.35000000000000003"/>
  </r>
  <r>
    <x v="0"/>
    <n v="1185732"/>
    <x v="251"/>
    <x v="0"/>
    <x v="49"/>
    <s v="Manchester"/>
    <x v="1"/>
    <n v="0.55000000000000004"/>
    <x v="38"/>
    <x v="116"/>
    <n v="433.12500000000006"/>
    <n v="0.35000000000000003"/>
  </r>
  <r>
    <x v="0"/>
    <n v="1185732"/>
    <x v="251"/>
    <x v="0"/>
    <x v="49"/>
    <s v="Manchester"/>
    <x v="2"/>
    <n v="0.45"/>
    <x v="38"/>
    <x v="177"/>
    <n v="253.125"/>
    <n v="0.25"/>
  </r>
  <r>
    <x v="0"/>
    <n v="1185732"/>
    <x v="251"/>
    <x v="0"/>
    <x v="49"/>
    <s v="Manchester"/>
    <x v="3"/>
    <n v="0.49999999999999994"/>
    <x v="43"/>
    <x v="382"/>
    <n v="187.49999999999997"/>
    <n v="0.25"/>
  </r>
  <r>
    <x v="0"/>
    <n v="1185732"/>
    <x v="251"/>
    <x v="0"/>
    <x v="49"/>
    <s v="Manchester"/>
    <x v="4"/>
    <n v="0.60000000000000009"/>
    <x v="43"/>
    <x v="395"/>
    <n v="225.00000000000003"/>
    <n v="0.25"/>
  </r>
  <r>
    <x v="0"/>
    <n v="1185732"/>
    <x v="251"/>
    <x v="0"/>
    <x v="49"/>
    <s v="Manchester"/>
    <x v="5"/>
    <n v="0.5"/>
    <x v="49"/>
    <x v="146"/>
    <n v="450"/>
    <n v="0.3"/>
  </r>
  <r>
    <x v="0"/>
    <n v="1185732"/>
    <x v="252"/>
    <x v="0"/>
    <x v="49"/>
    <s v="Manchester"/>
    <x v="0"/>
    <n v="0.65"/>
    <x v="82"/>
    <x v="754"/>
    <n v="1296.7500000000002"/>
    <n v="0.35000000000000003"/>
  </r>
  <r>
    <x v="0"/>
    <n v="1185732"/>
    <x v="252"/>
    <x v="0"/>
    <x v="49"/>
    <s v="Manchester"/>
    <x v="1"/>
    <n v="0.60000000000000009"/>
    <x v="35"/>
    <x v="205"/>
    <n v="577.50000000000011"/>
    <n v="0.35000000000000003"/>
  </r>
  <r>
    <x v="0"/>
    <n v="1185732"/>
    <x v="252"/>
    <x v="0"/>
    <x v="49"/>
    <s v="Manchester"/>
    <x v="2"/>
    <n v="0.55000000000000004"/>
    <x v="49"/>
    <x v="205"/>
    <n v="412.50000000000006"/>
    <n v="0.25"/>
  </r>
  <r>
    <x v="0"/>
    <n v="1185732"/>
    <x v="252"/>
    <x v="0"/>
    <x v="49"/>
    <s v="Manchester"/>
    <x v="3"/>
    <n v="0.55000000000000004"/>
    <x v="44"/>
    <x v="140"/>
    <n v="343.75"/>
    <n v="0.25"/>
  </r>
  <r>
    <x v="0"/>
    <n v="1185732"/>
    <x v="252"/>
    <x v="0"/>
    <x v="49"/>
    <s v="Manchester"/>
    <x v="4"/>
    <n v="0.65"/>
    <x v="35"/>
    <x v="736"/>
    <n v="446.875"/>
    <n v="0.25"/>
  </r>
  <r>
    <x v="0"/>
    <n v="1185732"/>
    <x v="252"/>
    <x v="0"/>
    <x v="49"/>
    <s v="Manchester"/>
    <x v="5"/>
    <n v="0.70000000000000007"/>
    <x v="47"/>
    <x v="219"/>
    <n v="840.00000000000011"/>
    <n v="0.3"/>
  </r>
  <r>
    <x v="0"/>
    <n v="1185732"/>
    <x v="220"/>
    <x v="0"/>
    <x v="49"/>
    <s v="Manchester"/>
    <x v="0"/>
    <n v="0.65"/>
    <x v="26"/>
    <x v="106"/>
    <n v="1478.7500000000002"/>
    <n v="0.35000000000000003"/>
  </r>
  <r>
    <x v="0"/>
    <n v="1185732"/>
    <x v="220"/>
    <x v="0"/>
    <x v="49"/>
    <s v="Manchester"/>
    <x v="1"/>
    <n v="0.60000000000000009"/>
    <x v="47"/>
    <x v="218"/>
    <n v="840.00000000000023"/>
    <n v="0.35000000000000003"/>
  </r>
  <r>
    <x v="0"/>
    <n v="1185732"/>
    <x v="220"/>
    <x v="0"/>
    <x v="49"/>
    <s v="Manchester"/>
    <x v="2"/>
    <n v="0.55000000000000004"/>
    <x v="46"/>
    <x v="255"/>
    <n v="446.87500000000006"/>
    <n v="0.25"/>
  </r>
  <r>
    <x v="0"/>
    <n v="1185732"/>
    <x v="220"/>
    <x v="0"/>
    <x v="49"/>
    <s v="Manchester"/>
    <x v="3"/>
    <n v="0.55000000000000004"/>
    <x v="49"/>
    <x v="205"/>
    <n v="412.50000000000006"/>
    <n v="0.25"/>
  </r>
  <r>
    <x v="0"/>
    <n v="1185732"/>
    <x v="220"/>
    <x v="0"/>
    <x v="49"/>
    <s v="Manchester"/>
    <x v="4"/>
    <n v="0.65"/>
    <x v="49"/>
    <x v="212"/>
    <n v="487.5"/>
    <n v="0.25"/>
  </r>
  <r>
    <x v="0"/>
    <n v="1185732"/>
    <x v="220"/>
    <x v="0"/>
    <x v="49"/>
    <s v="Manchester"/>
    <x v="5"/>
    <n v="0.70000000000000007"/>
    <x v="32"/>
    <x v="254"/>
    <n v="945.00000000000011"/>
    <n v="0.3"/>
  </r>
  <r>
    <x v="0"/>
    <n v="1185732"/>
    <x v="253"/>
    <x v="0"/>
    <x v="49"/>
    <s v="Manchester"/>
    <x v="0"/>
    <n v="0.65"/>
    <x v="22"/>
    <x v="83"/>
    <n v="1535.6250000000002"/>
    <n v="0.35000000000000003"/>
  </r>
  <r>
    <x v="0"/>
    <n v="1185732"/>
    <x v="253"/>
    <x v="0"/>
    <x v="49"/>
    <s v="Manchester"/>
    <x v="1"/>
    <n v="0.60000000000000009"/>
    <x v="33"/>
    <x v="227"/>
    <n v="892.50000000000023"/>
    <n v="0.35000000000000003"/>
  </r>
  <r>
    <x v="0"/>
    <n v="1185732"/>
    <x v="253"/>
    <x v="0"/>
    <x v="49"/>
    <s v="Manchester"/>
    <x v="2"/>
    <n v="0.55000000000000004"/>
    <x v="45"/>
    <x v="136"/>
    <n v="481.25000000000006"/>
    <n v="0.25"/>
  </r>
  <r>
    <x v="0"/>
    <n v="1185732"/>
    <x v="253"/>
    <x v="0"/>
    <x v="49"/>
    <s v="Manchester"/>
    <x v="3"/>
    <n v="0.55000000000000004"/>
    <x v="49"/>
    <x v="205"/>
    <n v="412.50000000000006"/>
    <n v="0.25"/>
  </r>
  <r>
    <x v="0"/>
    <n v="1185732"/>
    <x v="253"/>
    <x v="0"/>
    <x v="49"/>
    <s v="Manchester"/>
    <x v="4"/>
    <n v="0.65"/>
    <x v="46"/>
    <x v="238"/>
    <n v="528.125"/>
    <n v="0.25"/>
  </r>
  <r>
    <x v="0"/>
    <n v="1185732"/>
    <x v="253"/>
    <x v="0"/>
    <x v="49"/>
    <s v="Manchester"/>
    <x v="5"/>
    <n v="0.70000000000000007"/>
    <x v="24"/>
    <x v="248"/>
    <n v="1050"/>
    <n v="0.3"/>
  </r>
  <r>
    <x v="0"/>
    <n v="1185732"/>
    <x v="254"/>
    <x v="0"/>
    <x v="49"/>
    <s v="Manchester"/>
    <x v="0"/>
    <n v="0.65"/>
    <x v="26"/>
    <x v="106"/>
    <n v="1478.7500000000002"/>
    <n v="0.35000000000000003"/>
  </r>
  <r>
    <x v="0"/>
    <n v="1185732"/>
    <x v="254"/>
    <x v="0"/>
    <x v="49"/>
    <s v="Manchester"/>
    <x v="1"/>
    <n v="0.60000000000000009"/>
    <x v="33"/>
    <x v="227"/>
    <n v="892.50000000000023"/>
    <n v="0.35000000000000003"/>
  </r>
  <r>
    <x v="0"/>
    <n v="1185732"/>
    <x v="254"/>
    <x v="0"/>
    <x v="49"/>
    <s v="Manchester"/>
    <x v="2"/>
    <n v="0.55000000000000004"/>
    <x v="45"/>
    <x v="136"/>
    <n v="481.25000000000006"/>
    <n v="0.25"/>
  </r>
  <r>
    <x v="0"/>
    <n v="1185732"/>
    <x v="254"/>
    <x v="0"/>
    <x v="49"/>
    <s v="Manchester"/>
    <x v="3"/>
    <n v="0.55000000000000004"/>
    <x v="44"/>
    <x v="140"/>
    <n v="343.75"/>
    <n v="0.25"/>
  </r>
  <r>
    <x v="0"/>
    <n v="1185732"/>
    <x v="254"/>
    <x v="0"/>
    <x v="49"/>
    <s v="Manchester"/>
    <x v="4"/>
    <n v="0.65"/>
    <x v="38"/>
    <x v="334"/>
    <n v="365.625"/>
    <n v="0.25"/>
  </r>
  <r>
    <x v="0"/>
    <n v="1185732"/>
    <x v="254"/>
    <x v="0"/>
    <x v="49"/>
    <s v="Manchester"/>
    <x v="5"/>
    <n v="0.70000000000000007"/>
    <x v="47"/>
    <x v="219"/>
    <n v="840.00000000000011"/>
    <n v="0.3"/>
  </r>
  <r>
    <x v="0"/>
    <n v="1185732"/>
    <x v="255"/>
    <x v="0"/>
    <x v="49"/>
    <s v="Manchester"/>
    <x v="0"/>
    <n v="0.65"/>
    <x v="28"/>
    <x v="85"/>
    <n v="1194.375"/>
    <n v="0.35000000000000003"/>
  </r>
  <r>
    <x v="0"/>
    <n v="1185732"/>
    <x v="255"/>
    <x v="0"/>
    <x v="49"/>
    <s v="Manchester"/>
    <x v="1"/>
    <n v="0.60000000000000009"/>
    <x v="46"/>
    <x v="470"/>
    <n v="682.50000000000011"/>
    <n v="0.35000000000000003"/>
  </r>
  <r>
    <x v="0"/>
    <n v="1185732"/>
    <x v="255"/>
    <x v="0"/>
    <x v="49"/>
    <s v="Manchester"/>
    <x v="2"/>
    <n v="0.55000000000000004"/>
    <x v="38"/>
    <x v="116"/>
    <n v="309.375"/>
    <n v="0.25"/>
  </r>
  <r>
    <x v="0"/>
    <n v="1185732"/>
    <x v="255"/>
    <x v="0"/>
    <x v="49"/>
    <s v="Manchester"/>
    <x v="3"/>
    <n v="0.55000000000000004"/>
    <x v="41"/>
    <x v="130"/>
    <n v="275"/>
    <n v="0.25"/>
  </r>
  <r>
    <x v="0"/>
    <n v="1185732"/>
    <x v="255"/>
    <x v="0"/>
    <x v="49"/>
    <s v="Manchester"/>
    <x v="4"/>
    <n v="0.65"/>
    <x v="41"/>
    <x v="194"/>
    <n v="325"/>
    <n v="0.25"/>
  </r>
  <r>
    <x v="0"/>
    <n v="1185732"/>
    <x v="255"/>
    <x v="0"/>
    <x v="49"/>
    <s v="Manchester"/>
    <x v="5"/>
    <n v="0.70000000000000007"/>
    <x v="49"/>
    <x v="193"/>
    <n v="630"/>
    <n v="0.3"/>
  </r>
  <r>
    <x v="0"/>
    <n v="1185732"/>
    <x v="224"/>
    <x v="0"/>
    <x v="49"/>
    <s v="Manchester"/>
    <x v="0"/>
    <n v="0.70000000000000007"/>
    <x v="32"/>
    <x v="254"/>
    <n v="1102.5000000000002"/>
    <n v="0.35000000000000003"/>
  </r>
  <r>
    <x v="0"/>
    <n v="1185732"/>
    <x v="224"/>
    <x v="0"/>
    <x v="49"/>
    <s v="Manchester"/>
    <x v="1"/>
    <n v="0.65000000000000013"/>
    <x v="35"/>
    <x v="755"/>
    <n v="625.62500000000023"/>
    <n v="0.35000000000000003"/>
  </r>
  <r>
    <x v="0"/>
    <n v="1185732"/>
    <x v="224"/>
    <x v="0"/>
    <x v="49"/>
    <s v="Manchester"/>
    <x v="2"/>
    <n v="0.65000000000000013"/>
    <x v="37"/>
    <x v="507"/>
    <n v="284.37500000000006"/>
    <n v="0.25"/>
  </r>
  <r>
    <x v="0"/>
    <n v="1185732"/>
    <x v="224"/>
    <x v="0"/>
    <x v="49"/>
    <s v="Manchester"/>
    <x v="3"/>
    <n v="0.65000000000000013"/>
    <x v="43"/>
    <x v="756"/>
    <n v="243.75000000000006"/>
    <n v="0.25"/>
  </r>
  <r>
    <x v="0"/>
    <n v="1185732"/>
    <x v="224"/>
    <x v="0"/>
    <x v="49"/>
    <s v="Manchester"/>
    <x v="4"/>
    <n v="0.75000000000000011"/>
    <x v="43"/>
    <x v="133"/>
    <n v="281.25000000000006"/>
    <n v="0.25"/>
  </r>
  <r>
    <x v="0"/>
    <n v="1185732"/>
    <x v="224"/>
    <x v="0"/>
    <x v="49"/>
    <s v="Manchester"/>
    <x v="5"/>
    <n v="0.8"/>
    <x v="35"/>
    <x v="42"/>
    <n v="660"/>
    <n v="0.3"/>
  </r>
  <r>
    <x v="0"/>
    <n v="1185732"/>
    <x v="256"/>
    <x v="0"/>
    <x v="49"/>
    <s v="Manchester"/>
    <x v="0"/>
    <n v="0.75000000000000011"/>
    <x v="33"/>
    <x v="260"/>
    <n v="1115.6250000000002"/>
    <n v="0.35000000000000003"/>
  </r>
  <r>
    <x v="0"/>
    <n v="1185732"/>
    <x v="256"/>
    <x v="0"/>
    <x v="49"/>
    <s v="Manchester"/>
    <x v="1"/>
    <n v="0.65000000000000013"/>
    <x v="49"/>
    <x v="473"/>
    <n v="682.50000000000023"/>
    <n v="0.35000000000000003"/>
  </r>
  <r>
    <x v="0"/>
    <n v="1185732"/>
    <x v="256"/>
    <x v="0"/>
    <x v="49"/>
    <s v="Manchester"/>
    <x v="2"/>
    <n v="0.65000000000000013"/>
    <x v="81"/>
    <x v="757"/>
    <n v="520.00000000000011"/>
    <n v="0.25"/>
  </r>
  <r>
    <x v="0"/>
    <n v="1185732"/>
    <x v="256"/>
    <x v="0"/>
    <x v="49"/>
    <s v="Manchester"/>
    <x v="3"/>
    <n v="0.65000000000000013"/>
    <x v="49"/>
    <x v="473"/>
    <n v="487.50000000000011"/>
    <n v="0.25"/>
  </r>
  <r>
    <x v="0"/>
    <n v="1185732"/>
    <x v="256"/>
    <x v="0"/>
    <x v="49"/>
    <s v="Manchester"/>
    <x v="4"/>
    <n v="0.75000000000000011"/>
    <x v="35"/>
    <x v="655"/>
    <n v="515.62500000000011"/>
    <n v="0.25"/>
  </r>
  <r>
    <x v="0"/>
    <n v="1185732"/>
    <x v="256"/>
    <x v="0"/>
    <x v="49"/>
    <s v="Manchester"/>
    <x v="5"/>
    <n v="0.8"/>
    <x v="48"/>
    <x v="61"/>
    <n v="900"/>
    <n v="0.3"/>
  </r>
  <r>
    <x v="0"/>
    <n v="1185732"/>
    <x v="257"/>
    <x v="0"/>
    <x v="49"/>
    <s v="Manchester"/>
    <x v="0"/>
    <n v="0.75000000000000011"/>
    <x v="25"/>
    <x v="276"/>
    <n v="1575.0000000000005"/>
    <n v="0.35000000000000003"/>
  </r>
  <r>
    <x v="0"/>
    <n v="1185732"/>
    <x v="257"/>
    <x v="0"/>
    <x v="49"/>
    <s v="Manchester"/>
    <x v="1"/>
    <n v="0.65000000000000013"/>
    <x v="47"/>
    <x v="251"/>
    <n v="910.00000000000023"/>
    <n v="0.35000000000000003"/>
  </r>
  <r>
    <x v="0"/>
    <n v="1185732"/>
    <x v="257"/>
    <x v="0"/>
    <x v="49"/>
    <s v="Manchester"/>
    <x v="2"/>
    <n v="0.65000000000000013"/>
    <x v="48"/>
    <x v="420"/>
    <n v="609.37500000000011"/>
    <n v="0.25"/>
  </r>
  <r>
    <x v="0"/>
    <n v="1185732"/>
    <x v="257"/>
    <x v="0"/>
    <x v="49"/>
    <s v="Manchester"/>
    <x v="3"/>
    <n v="0.65000000000000013"/>
    <x v="46"/>
    <x v="421"/>
    <n v="528.12500000000011"/>
    <n v="0.25"/>
  </r>
  <r>
    <x v="0"/>
    <n v="1185732"/>
    <x v="257"/>
    <x v="0"/>
    <x v="49"/>
    <s v="Manchester"/>
    <x v="4"/>
    <n v="0.75000000000000011"/>
    <x v="46"/>
    <x v="420"/>
    <n v="609.37500000000011"/>
    <n v="0.25"/>
  </r>
  <r>
    <x v="0"/>
    <n v="1185732"/>
    <x v="257"/>
    <x v="0"/>
    <x v="49"/>
    <s v="Manchester"/>
    <x v="5"/>
    <n v="0.8"/>
    <x v="33"/>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EDF2E-9396-4DD4-AD43-39CA2793C8D6}"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1:B72"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2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0EBAA-A9D9-408D-91F5-26B476F4CB31}"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880BC3-DD6B-4E26-B00C-0CCF34CA0913}"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D5"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3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5B18E17-CCC4-41FA-8B08-F517B8546B0C}" sourceName="Retailer">
  <pivotTables>
    <pivotTable tabId="5" name="PivotTable2"/>
    <pivotTable tabId="5" name="PivotTable1"/>
    <pivotTable tabId="5" name="PivotTable3"/>
  </pivotTables>
  <data>
    <tabular pivotCacheId="10843195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A119DA-E117-480E-9A8E-6E6FEC029A70}" sourceName="Region">
  <pivotTables>
    <pivotTable tabId="5" name="PivotTable2"/>
    <pivotTable tabId="5" name="PivotTable1"/>
    <pivotTable tabId="5" name="PivotTable3"/>
  </pivotTables>
  <data>
    <tabular pivotCacheId="10843195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9222EB21-0534-458C-801B-0AB82AF3F72E}" sourceName="Beverage Brand">
  <pivotTables>
    <pivotTable tabId="5" name="PivotTable2"/>
    <pivotTable tabId="5" name="PivotTable1"/>
    <pivotTable tabId="5" name="PivotTable3"/>
  </pivotTables>
  <data>
    <tabular pivotCacheId="10843195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F69CD040-2982-4C89-82C0-14D1BDDD91A2}" cache="Slicer_Retailer" caption="Retailer" style="Slicer Style 1" rowHeight="234950"/>
  <slicer name="Region" xr10:uid="{D317FE23-6B95-4865-942F-C462C540569D}" cache="Slicer_Region" caption="Region" style="Slicer Style 1" rowHeight="234950"/>
  <slicer name="Beverage Brand" xr10:uid="{C9383E0E-564F-4747-BE0A-F9E9B9454F11}"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B76289-69BD-4D04-A5B7-5F986CC25637}" name="Table1" displayName="Table1" ref="B5:M3893" totalsRowShown="0" headerRowDxfId="4" dataDxfId="5">
  <autoFilter ref="B5:M3893" xr:uid="{FFB76289-69BD-4D04-A5B7-5F986CC25637}"/>
  <tableColumns count="12">
    <tableColumn id="1" xr3:uid="{6CF5EB2E-75D3-4184-9A34-37AAAD995B6A}" name="Retailer" dataDxfId="17"/>
    <tableColumn id="2" xr3:uid="{98135CAA-7ED5-4DD3-8777-3D8B33FC75E4}" name="Retailer ID" dataDxfId="16"/>
    <tableColumn id="3" xr3:uid="{0D34E424-CA04-46F3-AD55-DE0D3CCE07C6}" name="Invoice Date" dataDxfId="15"/>
    <tableColumn id="4" xr3:uid="{E36D185B-1246-4DA8-A674-98DD1209BB10}" name="Region" dataDxfId="14"/>
    <tableColumn id="5" xr3:uid="{C60F928D-BA6D-4602-9239-5563C638FC20}" name="State" dataDxfId="13"/>
    <tableColumn id="6" xr3:uid="{312A5139-0EF8-44EF-BBB4-27BC69DD5DE8}" name="City" dataDxfId="12"/>
    <tableColumn id="7" xr3:uid="{11BFB247-1829-47A4-82FE-0AF79FEE2396}" name="Beverage Brand" dataDxfId="11"/>
    <tableColumn id="8" xr3:uid="{30EC031D-DB6C-4767-9D8D-C83FC9A25E08}" name="Price per Unit" dataDxfId="10"/>
    <tableColumn id="9" xr3:uid="{60A41B7D-A8EB-48AA-AFE8-61DC6A693EAC}" name="Units Sold" dataDxfId="9"/>
    <tableColumn id="10" xr3:uid="{E21B5B19-A335-4B5C-B356-28189794AF63}" name="Total Sales" dataDxfId="8">
      <calculatedColumnFormula>I6*J6</calculatedColumnFormula>
    </tableColumn>
    <tableColumn id="11" xr3:uid="{0B120C63-4D5A-40F1-9442-D1B4A9088A9B}" name="Operating Profit" dataDxfId="7">
      <calculatedColumnFormula>K6*M6</calculatedColumnFormula>
    </tableColumn>
    <tableColumn id="12" xr3:uid="{6CC47187-D5B1-4210-851A-4446B5CDD5CA}" name="Operating Margin" dataDxfId="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2FC5534-E256-4160-879B-4DCB3D49A662}" sourceName="Invoice Date">
  <pivotTables>
    <pivotTable tabId="5" name="PivotTable2"/>
    <pivotTable tabId="5" name="PivotTable1"/>
    <pivotTable tabId="5" name="PivotTable3"/>
  </pivotTables>
  <state minimalRefreshVersion="6" lastRefreshVersion="6" pivotCacheId="10843195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shboard" xr10:uid="{C7BF6512-1EF8-42EC-B264-745EF06F1FEA}"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58CDE-33B4-4501-BC15-B5935F120758}">
  <dimension ref="A4:E72"/>
  <sheetViews>
    <sheetView topLeftCell="A28" workbookViewId="0">
      <selection activeCell="P6" sqref="P6"/>
    </sheetView>
  </sheetViews>
  <sheetFormatPr defaultRowHeight="14.4" x14ac:dyDescent="0.3"/>
  <cols>
    <col min="1" max="1" width="14" bestFit="1" customWidth="1"/>
    <col min="2" max="2" width="16" bestFit="1" customWidth="1"/>
    <col min="3" max="3" width="21.109375" bestFit="1" customWidth="1"/>
    <col min="4" max="4" width="25.77734375" bestFit="1" customWidth="1"/>
    <col min="5" max="5" width="9.88671875" bestFit="1" customWidth="1"/>
  </cols>
  <sheetData>
    <row r="4" spans="1:4" x14ac:dyDescent="0.3">
      <c r="A4" t="s">
        <v>134</v>
      </c>
      <c r="B4" t="s">
        <v>132</v>
      </c>
      <c r="C4" t="s">
        <v>133</v>
      </c>
      <c r="D4" t="s">
        <v>152</v>
      </c>
    </row>
    <row r="5" spans="1:4" x14ac:dyDescent="0.3">
      <c r="A5" s="37">
        <v>17148250</v>
      </c>
      <c r="B5" s="37">
        <v>8684027.5</v>
      </c>
      <c r="C5" s="37">
        <v>3173631.875</v>
      </c>
      <c r="D5" s="37">
        <v>0.36310442386830921</v>
      </c>
    </row>
    <row r="7" spans="1:4" x14ac:dyDescent="0.3">
      <c r="A7" s="38" t="s">
        <v>135</v>
      </c>
      <c r="B7" t="s">
        <v>132</v>
      </c>
    </row>
    <row r="8" spans="1:4" x14ac:dyDescent="0.3">
      <c r="A8" s="39" t="s">
        <v>137</v>
      </c>
      <c r="B8" s="40">
        <v>510750</v>
      </c>
    </row>
    <row r="9" spans="1:4" x14ac:dyDescent="0.3">
      <c r="A9" s="39" t="s">
        <v>138</v>
      </c>
      <c r="B9" s="40">
        <v>484975</v>
      </c>
    </row>
    <row r="10" spans="1:4" x14ac:dyDescent="0.3">
      <c r="A10" s="39" t="s">
        <v>139</v>
      </c>
      <c r="B10" s="40">
        <v>483530</v>
      </c>
    </row>
    <row r="11" spans="1:4" x14ac:dyDescent="0.3">
      <c r="A11" s="39" t="s">
        <v>140</v>
      </c>
      <c r="B11" s="40">
        <v>494887.5</v>
      </c>
    </row>
    <row r="12" spans="1:4" x14ac:dyDescent="0.3">
      <c r="A12" s="39" t="s">
        <v>141</v>
      </c>
      <c r="B12" s="40">
        <v>673572.5</v>
      </c>
    </row>
    <row r="13" spans="1:4" x14ac:dyDescent="0.3">
      <c r="A13" s="39" t="s">
        <v>142</v>
      </c>
      <c r="B13" s="40">
        <v>903837.5</v>
      </c>
    </row>
    <row r="14" spans="1:4" x14ac:dyDescent="0.3">
      <c r="A14" s="39" t="s">
        <v>143</v>
      </c>
      <c r="B14" s="40">
        <v>1041437.5</v>
      </c>
    </row>
    <row r="15" spans="1:4" x14ac:dyDescent="0.3">
      <c r="A15" s="39" t="s">
        <v>144</v>
      </c>
      <c r="B15" s="40">
        <v>945275</v>
      </c>
    </row>
    <row r="16" spans="1:4" x14ac:dyDescent="0.3">
      <c r="A16" s="39" t="s">
        <v>145</v>
      </c>
      <c r="B16" s="40">
        <v>681000</v>
      </c>
    </row>
    <row r="17" spans="1:5" x14ac:dyDescent="0.3">
      <c r="A17" s="39" t="s">
        <v>146</v>
      </c>
      <c r="B17" s="40">
        <v>623375</v>
      </c>
    </row>
    <row r="18" spans="1:5" x14ac:dyDescent="0.3">
      <c r="A18" s="39" t="s">
        <v>147</v>
      </c>
      <c r="B18" s="40">
        <v>795612.5</v>
      </c>
    </row>
    <row r="19" spans="1:5" x14ac:dyDescent="0.3">
      <c r="A19" s="39" t="s">
        <v>148</v>
      </c>
      <c r="B19" s="40">
        <v>1045775</v>
      </c>
    </row>
    <row r="20" spans="1:5" x14ac:dyDescent="0.3">
      <c r="A20" s="39" t="s">
        <v>136</v>
      </c>
      <c r="B20" s="40">
        <v>8684027.5</v>
      </c>
    </row>
    <row r="21" spans="1:5" x14ac:dyDescent="0.3">
      <c r="A21" s="38" t="s">
        <v>135</v>
      </c>
      <c r="B21" t="s">
        <v>134</v>
      </c>
      <c r="D21" s="42" t="s">
        <v>153</v>
      </c>
      <c r="E21" s="42" t="s">
        <v>154</v>
      </c>
    </row>
    <row r="22" spans="1:5" x14ac:dyDescent="0.3">
      <c r="A22" s="39" t="s">
        <v>57</v>
      </c>
      <c r="B22" s="37">
        <v>408500</v>
      </c>
      <c r="D22" t="str">
        <f>A22</f>
        <v>Alabama</v>
      </c>
      <c r="E22" s="41">
        <f>B22</f>
        <v>408500</v>
      </c>
    </row>
    <row r="23" spans="1:5" x14ac:dyDescent="0.3">
      <c r="A23" s="39" t="s">
        <v>61</v>
      </c>
      <c r="B23" s="37">
        <v>312250</v>
      </c>
      <c r="D23" t="str">
        <f t="shared" ref="D23:E72" si="0">A23</f>
        <v>Alaska</v>
      </c>
      <c r="E23" s="41">
        <f t="shared" si="0"/>
        <v>312250</v>
      </c>
    </row>
    <row r="24" spans="1:5" x14ac:dyDescent="0.3">
      <c r="A24" s="39" t="s">
        <v>82</v>
      </c>
      <c r="B24" s="37">
        <v>331500</v>
      </c>
      <c r="D24" t="str">
        <f t="shared" si="0"/>
        <v>Arizona</v>
      </c>
      <c r="E24" s="41">
        <f t="shared" si="0"/>
        <v>331500</v>
      </c>
    </row>
    <row r="25" spans="1:5" x14ac:dyDescent="0.3">
      <c r="A25" s="39" t="s">
        <v>98</v>
      </c>
      <c r="B25" s="37">
        <v>255350</v>
      </c>
      <c r="D25" t="str">
        <f t="shared" si="0"/>
        <v>Arkansas</v>
      </c>
      <c r="E25" s="41">
        <f t="shared" si="0"/>
        <v>255350</v>
      </c>
    </row>
    <row r="26" spans="1:5" x14ac:dyDescent="0.3">
      <c r="A26" s="39" t="s">
        <v>29</v>
      </c>
      <c r="B26" s="37">
        <v>1037250</v>
      </c>
      <c r="D26" t="str">
        <f t="shared" si="0"/>
        <v>California</v>
      </c>
      <c r="E26" s="41">
        <f t="shared" si="0"/>
        <v>1037250</v>
      </c>
    </row>
    <row r="27" spans="1:5" x14ac:dyDescent="0.3">
      <c r="A27" s="39" t="s">
        <v>42</v>
      </c>
      <c r="B27" s="37">
        <v>324250</v>
      </c>
      <c r="D27" t="str">
        <f t="shared" si="0"/>
        <v>Colorado</v>
      </c>
      <c r="E27" s="41">
        <f t="shared" si="0"/>
        <v>324250</v>
      </c>
    </row>
    <row r="28" spans="1:5" x14ac:dyDescent="0.3">
      <c r="A28" s="39" t="s">
        <v>121</v>
      </c>
      <c r="B28" s="37">
        <v>169600</v>
      </c>
      <c r="D28" t="str">
        <f t="shared" si="0"/>
        <v>Connecticut</v>
      </c>
      <c r="E28" s="41">
        <f t="shared" si="0"/>
        <v>169600</v>
      </c>
    </row>
    <row r="29" spans="1:5" x14ac:dyDescent="0.3">
      <c r="A29" s="39" t="s">
        <v>117</v>
      </c>
      <c r="B29" s="37">
        <v>205600</v>
      </c>
      <c r="D29" t="str">
        <f t="shared" si="0"/>
        <v>Delaware</v>
      </c>
      <c r="E29" s="41">
        <f t="shared" si="0"/>
        <v>205600</v>
      </c>
    </row>
    <row r="30" spans="1:5" x14ac:dyDescent="0.3">
      <c r="A30" s="39" t="s">
        <v>47</v>
      </c>
      <c r="B30" s="37">
        <v>1051700</v>
      </c>
      <c r="D30" t="str">
        <f t="shared" si="0"/>
        <v>Florida</v>
      </c>
      <c r="E30" s="41">
        <f t="shared" si="0"/>
        <v>1051700</v>
      </c>
    </row>
    <row r="31" spans="1:5" x14ac:dyDescent="0.3">
      <c r="A31" s="39" t="s">
        <v>86</v>
      </c>
      <c r="B31" s="37">
        <v>579350</v>
      </c>
      <c r="D31" t="str">
        <f t="shared" si="0"/>
        <v>Georgia</v>
      </c>
      <c r="E31" s="41">
        <f t="shared" si="0"/>
        <v>579350</v>
      </c>
    </row>
    <row r="32" spans="1:5" x14ac:dyDescent="0.3">
      <c r="A32" s="39" t="s">
        <v>63</v>
      </c>
      <c r="B32" s="37">
        <v>353500</v>
      </c>
      <c r="D32" t="str">
        <f t="shared" si="0"/>
        <v>Hawaii</v>
      </c>
      <c r="E32" s="41">
        <f t="shared" si="0"/>
        <v>353500</v>
      </c>
    </row>
    <row r="33" spans="1:5" x14ac:dyDescent="0.3">
      <c r="A33" s="39" t="s">
        <v>80</v>
      </c>
      <c r="B33" s="37">
        <v>288250</v>
      </c>
      <c r="D33" t="str">
        <f t="shared" si="0"/>
        <v>Idaho</v>
      </c>
      <c r="E33" s="41">
        <f t="shared" si="0"/>
        <v>288250</v>
      </c>
    </row>
    <row r="34" spans="1:5" x14ac:dyDescent="0.3">
      <c r="A34" s="39" t="s">
        <v>34</v>
      </c>
      <c r="B34" s="37">
        <v>185600</v>
      </c>
      <c r="D34" t="str">
        <f t="shared" si="0"/>
        <v>Illinois</v>
      </c>
      <c r="E34" s="41">
        <f t="shared" si="0"/>
        <v>185600</v>
      </c>
    </row>
    <row r="35" spans="1:5" x14ac:dyDescent="0.3">
      <c r="A35" s="39" t="s">
        <v>112</v>
      </c>
      <c r="B35" s="37">
        <v>241600</v>
      </c>
      <c r="D35" t="str">
        <f t="shared" si="0"/>
        <v>Indiana</v>
      </c>
      <c r="E35" s="41">
        <f t="shared" si="0"/>
        <v>241600</v>
      </c>
    </row>
    <row r="36" spans="1:5" x14ac:dyDescent="0.3">
      <c r="A36" s="39" t="s">
        <v>108</v>
      </c>
      <c r="B36" s="37">
        <v>183100</v>
      </c>
      <c r="D36" t="str">
        <f t="shared" si="0"/>
        <v>Iowa</v>
      </c>
      <c r="E36" s="41">
        <f t="shared" si="0"/>
        <v>183100</v>
      </c>
    </row>
    <row r="37" spans="1:5" x14ac:dyDescent="0.3">
      <c r="A37" s="39" t="s">
        <v>102</v>
      </c>
      <c r="B37" s="37">
        <v>180600</v>
      </c>
      <c r="D37" t="str">
        <f t="shared" si="0"/>
        <v>Kansas</v>
      </c>
      <c r="E37" s="41">
        <f t="shared" si="0"/>
        <v>180600</v>
      </c>
    </row>
    <row r="38" spans="1:5" x14ac:dyDescent="0.3">
      <c r="A38" s="39" t="s">
        <v>94</v>
      </c>
      <c r="B38" s="37">
        <v>363350</v>
      </c>
      <c r="D38" t="str">
        <f t="shared" si="0"/>
        <v>Kentucky</v>
      </c>
      <c r="E38" s="41">
        <f t="shared" si="0"/>
        <v>363350</v>
      </c>
    </row>
    <row r="39" spans="1:5" x14ac:dyDescent="0.3">
      <c r="A39" s="39" t="s">
        <v>78</v>
      </c>
      <c r="B39" s="37">
        <v>412250</v>
      </c>
      <c r="D39" t="str">
        <f t="shared" si="0"/>
        <v>Louisiana</v>
      </c>
      <c r="E39" s="41">
        <f t="shared" si="0"/>
        <v>412250</v>
      </c>
    </row>
    <row r="40" spans="1:5" x14ac:dyDescent="0.3">
      <c r="A40" s="39" t="s">
        <v>59</v>
      </c>
      <c r="B40" s="37">
        <v>172600</v>
      </c>
      <c r="D40" t="str">
        <f t="shared" si="0"/>
        <v>Maine</v>
      </c>
      <c r="E40" s="41">
        <f t="shared" si="0"/>
        <v>172600</v>
      </c>
    </row>
    <row r="41" spans="1:5" x14ac:dyDescent="0.3">
      <c r="A41" s="39" t="s">
        <v>115</v>
      </c>
      <c r="B41" s="37">
        <v>241600</v>
      </c>
      <c r="D41" t="str">
        <f t="shared" si="0"/>
        <v>Maryland</v>
      </c>
      <c r="E41" s="41">
        <f t="shared" si="0"/>
        <v>241600</v>
      </c>
    </row>
    <row r="42" spans="1:5" x14ac:dyDescent="0.3">
      <c r="A42" s="39" t="s">
        <v>125</v>
      </c>
      <c r="B42" s="37">
        <v>241600</v>
      </c>
      <c r="D42" t="str">
        <f t="shared" si="0"/>
        <v>Massachusetts</v>
      </c>
      <c r="E42" s="41">
        <f t="shared" si="0"/>
        <v>241600</v>
      </c>
    </row>
    <row r="43" spans="1:5" x14ac:dyDescent="0.3">
      <c r="A43" s="39" t="s">
        <v>71</v>
      </c>
      <c r="B43" s="37">
        <v>280350</v>
      </c>
      <c r="D43" t="str">
        <f t="shared" si="0"/>
        <v>Michigan</v>
      </c>
      <c r="E43" s="41">
        <f t="shared" si="0"/>
        <v>280350</v>
      </c>
    </row>
    <row r="44" spans="1:5" x14ac:dyDescent="0.3">
      <c r="A44" s="39" t="s">
        <v>49</v>
      </c>
      <c r="B44" s="37">
        <v>156850</v>
      </c>
      <c r="D44" t="str">
        <f t="shared" si="0"/>
        <v>Minnesota</v>
      </c>
      <c r="E44" s="41">
        <f t="shared" si="0"/>
        <v>156850</v>
      </c>
    </row>
    <row r="45" spans="1:5" x14ac:dyDescent="0.3">
      <c r="A45" s="39" t="s">
        <v>96</v>
      </c>
      <c r="B45" s="37">
        <v>309350</v>
      </c>
      <c r="D45" t="str">
        <f t="shared" si="0"/>
        <v>Mississippi</v>
      </c>
      <c r="E45" s="41">
        <f t="shared" si="0"/>
        <v>309350</v>
      </c>
    </row>
    <row r="46" spans="1:5" x14ac:dyDescent="0.3">
      <c r="A46" s="39" t="s">
        <v>73</v>
      </c>
      <c r="B46" s="37">
        <v>316350</v>
      </c>
      <c r="D46" t="str">
        <f t="shared" si="0"/>
        <v>Missouri</v>
      </c>
      <c r="E46" s="41">
        <f t="shared" si="0"/>
        <v>316350</v>
      </c>
    </row>
    <row r="47" spans="1:5" x14ac:dyDescent="0.3">
      <c r="A47" s="39" t="s">
        <v>51</v>
      </c>
      <c r="B47" s="37">
        <v>328000</v>
      </c>
      <c r="D47" t="str">
        <f t="shared" si="0"/>
        <v>Montana</v>
      </c>
      <c r="E47" s="41">
        <f t="shared" si="0"/>
        <v>328000</v>
      </c>
    </row>
    <row r="48" spans="1:5" x14ac:dyDescent="0.3">
      <c r="A48" s="39" t="s">
        <v>55</v>
      </c>
      <c r="B48" s="37">
        <v>136350</v>
      </c>
      <c r="D48" t="str">
        <f t="shared" si="0"/>
        <v>Nebraska</v>
      </c>
      <c r="E48" s="41">
        <f t="shared" si="0"/>
        <v>136350</v>
      </c>
    </row>
    <row r="49" spans="1:5" x14ac:dyDescent="0.3">
      <c r="A49" s="39" t="s">
        <v>40</v>
      </c>
      <c r="B49" s="37">
        <v>324000</v>
      </c>
      <c r="D49" t="str">
        <f t="shared" si="0"/>
        <v>Nevada</v>
      </c>
      <c r="E49" s="41">
        <f t="shared" si="0"/>
        <v>324000</v>
      </c>
    </row>
    <row r="50" spans="1:5" x14ac:dyDescent="0.3">
      <c r="A50" s="39" t="s">
        <v>129</v>
      </c>
      <c r="B50" s="37">
        <v>238850</v>
      </c>
      <c r="D50" t="str">
        <f t="shared" si="0"/>
        <v>New Hampshire</v>
      </c>
      <c r="E50" s="41">
        <f t="shared" si="0"/>
        <v>238850</v>
      </c>
    </row>
    <row r="51" spans="1:5" x14ac:dyDescent="0.3">
      <c r="A51" s="39" t="s">
        <v>119</v>
      </c>
      <c r="B51" s="37">
        <v>223600</v>
      </c>
      <c r="D51" t="str">
        <f t="shared" si="0"/>
        <v>New Jersey</v>
      </c>
      <c r="E51" s="41">
        <f t="shared" si="0"/>
        <v>223600</v>
      </c>
    </row>
    <row r="52" spans="1:5" x14ac:dyDescent="0.3">
      <c r="A52" s="39" t="s">
        <v>84</v>
      </c>
      <c r="B52" s="37">
        <v>313500</v>
      </c>
      <c r="D52" t="str">
        <f t="shared" si="0"/>
        <v>New Mexico</v>
      </c>
      <c r="E52" s="41">
        <f t="shared" si="0"/>
        <v>313500</v>
      </c>
    </row>
    <row r="53" spans="1:5" x14ac:dyDescent="0.3">
      <c r="A53" s="39" t="s">
        <v>16</v>
      </c>
      <c r="B53" s="37">
        <v>1125200</v>
      </c>
      <c r="D53" t="str">
        <f t="shared" si="0"/>
        <v>New York</v>
      </c>
      <c r="E53" s="41">
        <f t="shared" si="0"/>
        <v>1125200</v>
      </c>
    </row>
    <row r="54" spans="1:5" x14ac:dyDescent="0.3">
      <c r="A54" s="39" t="s">
        <v>90</v>
      </c>
      <c r="B54" s="37">
        <v>399350</v>
      </c>
      <c r="D54" t="str">
        <f t="shared" si="0"/>
        <v>North Carolina</v>
      </c>
      <c r="E54" s="41">
        <f t="shared" si="0"/>
        <v>399350</v>
      </c>
    </row>
    <row r="55" spans="1:5" x14ac:dyDescent="0.3">
      <c r="A55" s="39" t="s">
        <v>106</v>
      </c>
      <c r="B55" s="37">
        <v>184100</v>
      </c>
      <c r="D55" t="str">
        <f t="shared" si="0"/>
        <v>North Dakota</v>
      </c>
      <c r="E55" s="41">
        <f t="shared" si="0"/>
        <v>184100</v>
      </c>
    </row>
    <row r="56" spans="1:5" x14ac:dyDescent="0.3">
      <c r="A56" s="39" t="s">
        <v>92</v>
      </c>
      <c r="B56" s="37">
        <v>203600</v>
      </c>
      <c r="D56" t="str">
        <f t="shared" si="0"/>
        <v>Ohio</v>
      </c>
      <c r="E56" s="41">
        <f t="shared" si="0"/>
        <v>203600</v>
      </c>
    </row>
    <row r="57" spans="1:5" x14ac:dyDescent="0.3">
      <c r="A57" s="39" t="s">
        <v>100</v>
      </c>
      <c r="B57" s="37">
        <v>237350</v>
      </c>
      <c r="D57" t="str">
        <f t="shared" si="0"/>
        <v>Oklahoma</v>
      </c>
      <c r="E57" s="41">
        <f t="shared" si="0"/>
        <v>237350</v>
      </c>
    </row>
    <row r="58" spans="1:5" x14ac:dyDescent="0.3">
      <c r="A58" s="39" t="s">
        <v>77</v>
      </c>
      <c r="B58" s="37">
        <v>346750</v>
      </c>
      <c r="D58" t="str">
        <f t="shared" si="0"/>
        <v>Oregon</v>
      </c>
      <c r="E58" s="41">
        <f t="shared" si="0"/>
        <v>346750</v>
      </c>
    </row>
    <row r="59" spans="1:5" x14ac:dyDescent="0.3">
      <c r="A59" s="39" t="s">
        <v>37</v>
      </c>
      <c r="B59" s="37">
        <v>165600</v>
      </c>
      <c r="D59" t="str">
        <f t="shared" si="0"/>
        <v>Pennsylvania</v>
      </c>
      <c r="E59" s="41">
        <f t="shared" si="0"/>
        <v>165600</v>
      </c>
    </row>
    <row r="60" spans="1:5" x14ac:dyDescent="0.3">
      <c r="A60" s="39" t="s">
        <v>123</v>
      </c>
      <c r="B60" s="37">
        <v>198850</v>
      </c>
      <c r="D60" t="str">
        <f t="shared" si="0"/>
        <v>Rhode Island</v>
      </c>
      <c r="E60" s="41">
        <f t="shared" si="0"/>
        <v>198850</v>
      </c>
    </row>
    <row r="61" spans="1:5" x14ac:dyDescent="0.3">
      <c r="A61" s="39" t="s">
        <v>88</v>
      </c>
      <c r="B61" s="37">
        <v>507350</v>
      </c>
      <c r="D61" t="str">
        <f t="shared" si="0"/>
        <v>South Carolina</v>
      </c>
      <c r="E61" s="41">
        <f t="shared" si="0"/>
        <v>507350</v>
      </c>
    </row>
    <row r="62" spans="1:5" x14ac:dyDescent="0.3">
      <c r="A62" s="39" t="s">
        <v>104</v>
      </c>
      <c r="B62" s="37">
        <v>180600</v>
      </c>
      <c r="D62" t="str">
        <f t="shared" si="0"/>
        <v>South Dakota</v>
      </c>
      <c r="E62" s="41">
        <f t="shared" si="0"/>
        <v>180600</v>
      </c>
    </row>
    <row r="63" spans="1:5" x14ac:dyDescent="0.3">
      <c r="A63" s="39" t="s">
        <v>53</v>
      </c>
      <c r="B63" s="37">
        <v>427750</v>
      </c>
      <c r="D63" t="str">
        <f t="shared" si="0"/>
        <v>Tennessee</v>
      </c>
      <c r="E63" s="41">
        <f t="shared" si="0"/>
        <v>427750</v>
      </c>
    </row>
    <row r="64" spans="1:5" x14ac:dyDescent="0.3">
      <c r="A64" s="39" t="s">
        <v>25</v>
      </c>
      <c r="B64" s="37">
        <v>1014250</v>
      </c>
      <c r="D64" t="str">
        <f t="shared" si="0"/>
        <v>Texas</v>
      </c>
      <c r="E64" s="41">
        <f t="shared" si="0"/>
        <v>1014250</v>
      </c>
    </row>
    <row r="65" spans="1:5" x14ac:dyDescent="0.3">
      <c r="A65" s="39" t="s">
        <v>75</v>
      </c>
      <c r="B65" s="37">
        <v>310750</v>
      </c>
      <c r="D65" t="str">
        <f t="shared" si="0"/>
        <v>Utah</v>
      </c>
      <c r="E65" s="41">
        <f t="shared" si="0"/>
        <v>310750</v>
      </c>
    </row>
    <row r="66" spans="1:5" x14ac:dyDescent="0.3">
      <c r="A66" s="39" t="s">
        <v>127</v>
      </c>
      <c r="B66" s="37">
        <v>256850</v>
      </c>
      <c r="D66" t="str">
        <f t="shared" si="0"/>
        <v>Vermont</v>
      </c>
      <c r="E66" s="41">
        <f t="shared" si="0"/>
        <v>256850</v>
      </c>
    </row>
    <row r="67" spans="1:5" x14ac:dyDescent="0.3">
      <c r="A67" s="39" t="s">
        <v>69</v>
      </c>
      <c r="B67" s="37">
        <v>403350</v>
      </c>
      <c r="D67" t="str">
        <f t="shared" si="0"/>
        <v>Virginia</v>
      </c>
      <c r="E67" s="41">
        <f t="shared" si="0"/>
        <v>403350</v>
      </c>
    </row>
    <row r="68" spans="1:5" x14ac:dyDescent="0.3">
      <c r="A68" s="39" t="s">
        <v>44</v>
      </c>
      <c r="B68" s="37">
        <v>348750</v>
      </c>
      <c r="D68" t="str">
        <f t="shared" si="0"/>
        <v>Washington</v>
      </c>
      <c r="E68" s="41">
        <f t="shared" si="0"/>
        <v>348750</v>
      </c>
    </row>
    <row r="69" spans="1:5" x14ac:dyDescent="0.3">
      <c r="A69" s="39" t="s">
        <v>114</v>
      </c>
      <c r="B69" s="37">
        <v>154600</v>
      </c>
      <c r="D69" t="str">
        <f t="shared" si="0"/>
        <v>West Virginia</v>
      </c>
      <c r="E69" s="41">
        <f t="shared" si="0"/>
        <v>154600</v>
      </c>
    </row>
    <row r="70" spans="1:5" x14ac:dyDescent="0.3">
      <c r="A70" s="39" t="s">
        <v>110</v>
      </c>
      <c r="B70" s="37">
        <v>205850</v>
      </c>
      <c r="D70" t="str">
        <f t="shared" si="0"/>
        <v>Wisconsin</v>
      </c>
      <c r="E70" s="41">
        <f t="shared" si="0"/>
        <v>205850</v>
      </c>
    </row>
    <row r="71" spans="1:5" x14ac:dyDescent="0.3">
      <c r="A71" s="39" t="s">
        <v>67</v>
      </c>
      <c r="B71" s="37">
        <v>310750</v>
      </c>
      <c r="D71" t="str">
        <f t="shared" si="0"/>
        <v>Wyoming</v>
      </c>
      <c r="E71" s="41">
        <f t="shared" si="0"/>
        <v>310750</v>
      </c>
    </row>
    <row r="72" spans="1:5" x14ac:dyDescent="0.3">
      <c r="A72" s="39" t="s">
        <v>136</v>
      </c>
      <c r="B72" s="37">
        <v>17148250</v>
      </c>
      <c r="E72" s="41"/>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C24" sqref="C24"/>
    </sheetView>
  </sheetViews>
  <sheetFormatPr defaultColWidth="14.44140625" defaultRowHeight="15" customHeight="1" x14ac:dyDescent="0.3"/>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x14ac:dyDescent="0.3">
      <c r="A1" s="1"/>
    </row>
    <row r="2" spans="1:15" ht="23.4" x14ac:dyDescent="0.45">
      <c r="A2" s="1"/>
      <c r="B2" s="2" t="s">
        <v>0</v>
      </c>
      <c r="C2" s="3"/>
      <c r="D2" s="3"/>
      <c r="E2" s="3"/>
      <c r="F2" s="3"/>
      <c r="G2" s="3"/>
      <c r="H2" s="3"/>
      <c r="I2" s="3"/>
      <c r="J2" s="3"/>
      <c r="K2" s="3"/>
      <c r="L2" s="3"/>
      <c r="M2" s="3"/>
    </row>
    <row r="3" spans="1:15" ht="15.6" x14ac:dyDescent="0.3">
      <c r="A3" s="1"/>
      <c r="B3" s="4" t="s">
        <v>1</v>
      </c>
    </row>
    <row r="4" spans="1:15" ht="14.4" x14ac:dyDescent="0.3">
      <c r="A4" s="1"/>
    </row>
    <row r="5" spans="1:15" ht="14.4" x14ac:dyDescent="0.3">
      <c r="A5" s="1"/>
      <c r="B5" s="5" t="s">
        <v>2</v>
      </c>
      <c r="C5" s="5" t="s">
        <v>3</v>
      </c>
      <c r="D5" s="5" t="s">
        <v>4</v>
      </c>
      <c r="E5" s="5" t="s">
        <v>5</v>
      </c>
      <c r="F5" s="5" t="s">
        <v>6</v>
      </c>
      <c r="G5" s="5" t="s">
        <v>7</v>
      </c>
      <c r="H5" s="5" t="s">
        <v>8</v>
      </c>
      <c r="I5" s="5" t="s">
        <v>9</v>
      </c>
      <c r="J5" s="5" t="s">
        <v>10</v>
      </c>
      <c r="K5" s="5" t="s">
        <v>11</v>
      </c>
      <c r="L5" s="5" t="s">
        <v>12</v>
      </c>
      <c r="M5" s="5" t="s">
        <v>13</v>
      </c>
    </row>
    <row r="6" spans="1:15" ht="14.4" x14ac:dyDescent="0.3">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x14ac:dyDescent="0.3">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x14ac:dyDescent="0.3">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x14ac:dyDescent="0.3">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x14ac:dyDescent="0.3">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x14ac:dyDescent="0.3">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x14ac:dyDescent="0.3">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x14ac:dyDescent="0.3">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x14ac:dyDescent="0.3">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x14ac:dyDescent="0.3">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x14ac:dyDescent="0.3">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x14ac:dyDescent="0.3">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x14ac:dyDescent="0.3">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x14ac:dyDescent="0.3">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x14ac:dyDescent="0.3">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Raw_Data!$I726+0.05</f>
        <v>0.5</v>
      </c>
      <c r="Q726" s="12"/>
      <c r="R726" s="13"/>
    </row>
    <row r="727" spans="1:18" ht="15.75" customHeight="1" x14ac:dyDescent="0.3">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Raw_Data!$I727+0.05</f>
        <v>0.5</v>
      </c>
      <c r="Q727" s="12"/>
      <c r="R727" s="13"/>
    </row>
    <row r="728" spans="1:18" ht="15.75" customHeight="1" x14ac:dyDescent="0.3">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Raw_Data!$I728+0.05</f>
        <v>0.4</v>
      </c>
      <c r="Q728" s="12"/>
      <c r="R728" s="13"/>
    </row>
    <row r="729" spans="1:18" ht="15.75" customHeight="1" x14ac:dyDescent="0.3">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Raw_Data!$I729+0.05</f>
        <v>0.44999999999999996</v>
      </c>
      <c r="Q729" s="12"/>
      <c r="R729" s="13"/>
    </row>
    <row r="730" spans="1:18" ht="15.75" customHeight="1" x14ac:dyDescent="0.3">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Raw_Data!$I730+0.05</f>
        <v>0.60000000000000009</v>
      </c>
      <c r="Q730" s="12"/>
      <c r="R730" s="13"/>
    </row>
    <row r="731" spans="1:18" ht="15.75" customHeight="1" x14ac:dyDescent="0.3">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Raw_Data!$I731+0.05</f>
        <v>0.5</v>
      </c>
      <c r="Q731" s="12"/>
      <c r="R731" s="13"/>
    </row>
    <row r="732" spans="1:18" ht="15.75" customHeight="1" x14ac:dyDescent="0.3">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Raw_Data!$I732+0.05</f>
        <v>0.5</v>
      </c>
      <c r="Q732" s="12"/>
      <c r="R732" s="13"/>
    </row>
    <row r="733" spans="1:18" ht="15.75" customHeight="1" x14ac:dyDescent="0.3">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Raw_Data!$I733+0.05</f>
        <v>0.5</v>
      </c>
      <c r="Q733" s="12"/>
      <c r="R733" s="13"/>
    </row>
    <row r="734" spans="1:18" ht="15.75" customHeight="1" x14ac:dyDescent="0.3">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Raw_Data!$I734+0.05</f>
        <v>0.4</v>
      </c>
      <c r="Q734" s="12"/>
      <c r="R734" s="13"/>
    </row>
    <row r="735" spans="1:18" ht="15.75" customHeight="1" x14ac:dyDescent="0.3">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Raw_Data!$I735+0.05</f>
        <v>0.44999999999999996</v>
      </c>
      <c r="Q735" s="12"/>
      <c r="R735" s="13"/>
    </row>
    <row r="736" spans="1:18" ht="15.75" customHeight="1" x14ac:dyDescent="0.3">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Raw_Data!$I736+0.05</f>
        <v>0.60000000000000009</v>
      </c>
      <c r="Q736" s="12"/>
      <c r="R736" s="13"/>
    </row>
    <row r="737" spans="1:18" ht="15.75" customHeight="1" x14ac:dyDescent="0.3">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Raw_Data!$I737+0.05</f>
        <v>0.5</v>
      </c>
      <c r="Q737" s="12"/>
      <c r="R737" s="13"/>
    </row>
    <row r="738" spans="1:18" ht="15.75" customHeight="1" x14ac:dyDescent="0.3">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Raw_Data!$I738+0.05</f>
        <v>0.5</v>
      </c>
      <c r="Q738" s="12"/>
      <c r="R738" s="13"/>
    </row>
    <row r="739" spans="1:18" ht="15.75" customHeight="1" x14ac:dyDescent="0.3">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Raw_Data!$I739+0.05</f>
        <v>0.5</v>
      </c>
      <c r="Q739" s="12"/>
      <c r="R739" s="13"/>
    </row>
    <row r="740" spans="1:18" ht="15.75" customHeight="1" x14ac:dyDescent="0.3">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Raw_Data!$I740+0.05</f>
        <v>0.4</v>
      </c>
      <c r="Q740" s="12"/>
      <c r="R740" s="13"/>
    </row>
    <row r="741" spans="1:18" ht="15.75" customHeight="1" x14ac:dyDescent="0.3">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Raw_Data!$I741+0.05</f>
        <v>0.44999999999999996</v>
      </c>
      <c r="Q741" s="12"/>
      <c r="R741" s="13"/>
    </row>
    <row r="742" spans="1:18" ht="15.75" customHeight="1" x14ac:dyDescent="0.3">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Raw_Data!$I742+0.05</f>
        <v>0.60000000000000009</v>
      </c>
      <c r="Q742" s="12"/>
      <c r="R742" s="13"/>
    </row>
    <row r="743" spans="1:18" ht="15.75" customHeight="1" x14ac:dyDescent="0.3">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Raw_Data!$I743+0.05</f>
        <v>0.5</v>
      </c>
      <c r="Q743" s="12"/>
      <c r="R743" s="13"/>
    </row>
    <row r="744" spans="1:18" ht="15.75" customHeight="1" x14ac:dyDescent="0.3">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Raw_Data!$I744+0.05</f>
        <v>0.5</v>
      </c>
      <c r="Q744" s="12"/>
      <c r="R744" s="13"/>
    </row>
    <row r="745" spans="1:18" ht="15.75" customHeight="1" x14ac:dyDescent="0.3">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Raw_Data!$I745+0.05</f>
        <v>0.5</v>
      </c>
      <c r="Q745" s="12"/>
      <c r="R745" s="13"/>
    </row>
    <row r="746" spans="1:18" ht="15.75" customHeight="1" x14ac:dyDescent="0.3">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Raw_Data!$I746+0.05</f>
        <v>0.4</v>
      </c>
      <c r="Q746" s="12"/>
      <c r="R746" s="13"/>
    </row>
    <row r="747" spans="1:18" ht="15.75" customHeight="1" x14ac:dyDescent="0.3">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Raw_Data!$I747+0.05</f>
        <v>0.44999999999999996</v>
      </c>
      <c r="Q747" s="12"/>
      <c r="R747" s="13"/>
    </row>
    <row r="748" spans="1:18" ht="15.75" customHeight="1" x14ac:dyDescent="0.3">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Raw_Data!$I748+0.05</f>
        <v>0.60000000000000009</v>
      </c>
      <c r="Q748" s="12"/>
      <c r="R748" s="13"/>
    </row>
    <row r="749" spans="1:18" ht="15.75" customHeight="1" x14ac:dyDescent="0.3">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Raw_Data!$I749+0.05</f>
        <v>0.5</v>
      </c>
      <c r="Q749" s="12"/>
      <c r="R749" s="13"/>
    </row>
    <row r="750" spans="1:18" ht="15.75" customHeight="1" x14ac:dyDescent="0.3">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Raw_Data!$I750+0.05</f>
        <v>0.60000000000000009</v>
      </c>
      <c r="Q750" s="12"/>
      <c r="R750" s="13"/>
    </row>
    <row r="751" spans="1:18" ht="15.75" customHeight="1" x14ac:dyDescent="0.3">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Raw_Data!$I751+0.05</f>
        <v>0.60000000000000009</v>
      </c>
      <c r="Q751" s="12"/>
      <c r="R751" s="13"/>
    </row>
    <row r="752" spans="1:18" ht="15.75" customHeight="1" x14ac:dyDescent="0.3">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Raw_Data!$I752+0.05</f>
        <v>0.55000000000000004</v>
      </c>
      <c r="Q752" s="12"/>
      <c r="R752" s="13"/>
    </row>
    <row r="753" spans="1:18" ht="15.75" customHeight="1" x14ac:dyDescent="0.3">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Raw_Data!$I753+0.05</f>
        <v>0.55000000000000004</v>
      </c>
      <c r="Q753" s="12"/>
      <c r="R753" s="13"/>
    </row>
    <row r="754" spans="1:18" ht="15.75" customHeight="1" x14ac:dyDescent="0.3">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Raw_Data!$I754+0.05</f>
        <v>0.65</v>
      </c>
      <c r="Q754" s="12"/>
      <c r="R754" s="13"/>
    </row>
    <row r="755" spans="1:18" ht="15.75" customHeight="1" x14ac:dyDescent="0.3">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Raw_Data!$I755+0.05</f>
        <v>0.70000000000000007</v>
      </c>
      <c r="Q755" s="12"/>
      <c r="R755" s="13"/>
    </row>
    <row r="756" spans="1:18" ht="15.75" customHeight="1" x14ac:dyDescent="0.3">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Raw_Data!$I756+0.05</f>
        <v>0.65</v>
      </c>
      <c r="Q756" s="12"/>
      <c r="R756" s="13"/>
    </row>
    <row r="757" spans="1:18" ht="15.75" customHeight="1" x14ac:dyDescent="0.3">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Raw_Data!$I757+0.05</f>
        <v>0.60000000000000009</v>
      </c>
      <c r="Q757" s="12"/>
      <c r="R757" s="13"/>
    </row>
    <row r="758" spans="1:18" ht="15.75" customHeight="1" x14ac:dyDescent="0.3">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Raw_Data!$I758+0.05</f>
        <v>0.55000000000000004</v>
      </c>
      <c r="Q758" s="12"/>
      <c r="R758" s="13"/>
    </row>
    <row r="759" spans="1:18" ht="15.75" customHeight="1" x14ac:dyDescent="0.3">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Raw_Data!$I759+0.05</f>
        <v>0.55000000000000004</v>
      </c>
      <c r="Q759" s="12"/>
      <c r="R759" s="13"/>
    </row>
    <row r="760" spans="1:18" ht="15.75" customHeight="1" x14ac:dyDescent="0.3">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Raw_Data!$I760+0.05</f>
        <v>0.70000000000000007</v>
      </c>
      <c r="Q760" s="12"/>
      <c r="R760" s="13"/>
    </row>
    <row r="761" spans="1:18" ht="15.75" customHeight="1" x14ac:dyDescent="0.3">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Raw_Data!$I761+0.05</f>
        <v>0.75000000000000011</v>
      </c>
      <c r="Q761" s="12"/>
      <c r="R761" s="13"/>
    </row>
    <row r="762" spans="1:18" ht="15.75" customHeight="1" x14ac:dyDescent="0.3">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Raw_Data!$I762+0.05</f>
        <v>0.70000000000000007</v>
      </c>
      <c r="Q762" s="12"/>
      <c r="R762" s="13"/>
    </row>
    <row r="763" spans="1:18" ht="15.75" customHeight="1" x14ac:dyDescent="0.3">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Raw_Data!$I763+0.05</f>
        <v>0.65000000000000013</v>
      </c>
      <c r="Q763" s="12"/>
      <c r="R763" s="13"/>
    </row>
    <row r="764" spans="1:18" ht="15.75" customHeight="1" x14ac:dyDescent="0.3">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Raw_Data!$I764+0.05</f>
        <v>0.60000000000000009</v>
      </c>
      <c r="Q764" s="12"/>
      <c r="R764" s="13"/>
    </row>
    <row r="765" spans="1:18" ht="15.75" customHeight="1" x14ac:dyDescent="0.3">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Raw_Data!$I765+0.05</f>
        <v>0.60000000000000009</v>
      </c>
      <c r="Q765" s="12"/>
      <c r="R765" s="13"/>
    </row>
    <row r="766" spans="1:18" ht="15.75" customHeight="1" x14ac:dyDescent="0.3">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Raw_Data!$I766+0.05</f>
        <v>0.70000000000000007</v>
      </c>
      <c r="Q766" s="12"/>
      <c r="R766" s="13"/>
    </row>
    <row r="767" spans="1:18" ht="15.75" customHeight="1" x14ac:dyDescent="0.3">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Raw_Data!$I767+0.05</f>
        <v>0.75000000000000011</v>
      </c>
      <c r="Q767" s="12"/>
      <c r="R767" s="13"/>
    </row>
    <row r="768" spans="1:18" ht="15.75" customHeight="1" x14ac:dyDescent="0.3">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Raw_Data!$I768+0.05</f>
        <v>0.70000000000000007</v>
      </c>
      <c r="Q768" s="12"/>
      <c r="R768" s="13"/>
    </row>
    <row r="769" spans="1:18" ht="15.75" customHeight="1" x14ac:dyDescent="0.3">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Raw_Data!$I769+0.05</f>
        <v>0.65000000000000013</v>
      </c>
      <c r="Q769" s="12"/>
      <c r="R769" s="13"/>
    </row>
    <row r="770" spans="1:18" ht="15.75" customHeight="1" x14ac:dyDescent="0.3">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Raw_Data!$I770+0.05</f>
        <v>0.60000000000000009</v>
      </c>
      <c r="Q770" s="12"/>
      <c r="R770" s="13"/>
    </row>
    <row r="771" spans="1:18" ht="15.75" customHeight="1" x14ac:dyDescent="0.3">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Raw_Data!$I771+0.05</f>
        <v>0.5</v>
      </c>
      <c r="Q771" s="12"/>
      <c r="R771" s="13"/>
    </row>
    <row r="772" spans="1:18" ht="15.75" customHeight="1" x14ac:dyDescent="0.3">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Raw_Data!$I772+0.05</f>
        <v>0.60000000000000009</v>
      </c>
      <c r="Q772" s="12"/>
      <c r="R772" s="13"/>
    </row>
    <row r="773" spans="1:18" ht="15.75" customHeight="1" x14ac:dyDescent="0.3">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Raw_Data!$I773+0.05</f>
        <v>0.65000000000000013</v>
      </c>
      <c r="Q773" s="12"/>
      <c r="R773" s="13"/>
    </row>
    <row r="774" spans="1:18" ht="15.75" customHeight="1" x14ac:dyDescent="0.3">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Raw_Data!$I774+0.05</f>
        <v>0.60000000000000009</v>
      </c>
      <c r="Q774" s="12"/>
      <c r="R774" s="13"/>
    </row>
    <row r="775" spans="1:18" ht="15.75" customHeight="1" x14ac:dyDescent="0.3">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Raw_Data!$I775+0.05</f>
        <v>0.55000000000000016</v>
      </c>
      <c r="Q775" s="12"/>
      <c r="R775" s="13"/>
    </row>
    <row r="776" spans="1:18" ht="15.75" customHeight="1" x14ac:dyDescent="0.3">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Raw_Data!$I776+0.05</f>
        <v>0.5</v>
      </c>
      <c r="Q776" s="12"/>
      <c r="R776" s="13"/>
    </row>
    <row r="777" spans="1:18" ht="15.75" customHeight="1" x14ac:dyDescent="0.3">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Raw_Data!$I777+0.05</f>
        <v>0.5</v>
      </c>
      <c r="Q777" s="12"/>
      <c r="R777" s="13"/>
    </row>
    <row r="778" spans="1:18" ht="15.75" customHeight="1" x14ac:dyDescent="0.3">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Raw_Data!$I778+0.05</f>
        <v>0.60000000000000009</v>
      </c>
      <c r="Q778" s="12"/>
      <c r="R778" s="13"/>
    </row>
    <row r="779" spans="1:18" ht="15.75" customHeight="1" x14ac:dyDescent="0.3">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Raw_Data!$I779+0.05</f>
        <v>0.65000000000000013</v>
      </c>
      <c r="Q779" s="12"/>
      <c r="R779" s="13"/>
    </row>
    <row r="780" spans="1:18" ht="15.75" customHeight="1" x14ac:dyDescent="0.3">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Raw_Data!$I780+0.05</f>
        <v>0.65000000000000013</v>
      </c>
      <c r="Q780" s="12"/>
      <c r="R780" s="13"/>
    </row>
    <row r="781" spans="1:18" ht="15.75" customHeight="1" x14ac:dyDescent="0.3">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Raw_Data!$I781+0.05</f>
        <v>0.55000000000000016</v>
      </c>
      <c r="Q781" s="12"/>
      <c r="R781" s="13"/>
    </row>
    <row r="782" spans="1:18" ht="15.75" customHeight="1" x14ac:dyDescent="0.3">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Raw_Data!$I782+0.05</f>
        <v>0.55000000000000016</v>
      </c>
      <c r="Q782" s="12"/>
      <c r="R782" s="13"/>
    </row>
    <row r="783" spans="1:18" ht="15.75" customHeight="1" x14ac:dyDescent="0.3">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Raw_Data!$I783+0.05</f>
        <v>0.55000000000000016</v>
      </c>
      <c r="Q783" s="12"/>
      <c r="R783" s="13"/>
    </row>
    <row r="784" spans="1:18" ht="15.75" customHeight="1" x14ac:dyDescent="0.3">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Raw_Data!$I784+0.05</f>
        <v>0.65000000000000013</v>
      </c>
      <c r="Q784" s="12"/>
      <c r="R784" s="13"/>
    </row>
    <row r="785" spans="1:18" ht="15.75" customHeight="1" x14ac:dyDescent="0.3">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Raw_Data!$I785+0.05</f>
        <v>0.70000000000000007</v>
      </c>
      <c r="Q785" s="12"/>
      <c r="R785" s="13"/>
    </row>
    <row r="786" spans="1:18" ht="15.75" customHeight="1" x14ac:dyDescent="0.3">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Raw_Data!$I786+0.05</f>
        <v>0.65000000000000013</v>
      </c>
      <c r="Q786" s="12"/>
      <c r="R786" s="13"/>
    </row>
    <row r="787" spans="1:18" ht="15.75" customHeight="1" x14ac:dyDescent="0.3">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Raw_Data!$I787+0.05</f>
        <v>0.55000000000000016</v>
      </c>
      <c r="Q787" s="12"/>
      <c r="R787" s="13"/>
    </row>
    <row r="788" spans="1:18" ht="15.75" customHeight="1" x14ac:dyDescent="0.3">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Raw_Data!$I788+0.05</f>
        <v>0.55000000000000016</v>
      </c>
      <c r="Q788" s="12"/>
      <c r="R788" s="13"/>
    </row>
    <row r="789" spans="1:18" ht="15.75" customHeight="1" x14ac:dyDescent="0.3">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Raw_Data!$I789+0.05</f>
        <v>0.55000000000000016</v>
      </c>
      <c r="Q789" s="12"/>
      <c r="R789" s="13"/>
    </row>
    <row r="790" spans="1:18" ht="15.75" customHeight="1" x14ac:dyDescent="0.3">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Raw_Data!$I790+0.05</f>
        <v>0.70000000000000007</v>
      </c>
      <c r="Q790" s="12"/>
      <c r="R790" s="13"/>
    </row>
    <row r="791" spans="1:18" ht="15.75" customHeight="1" x14ac:dyDescent="0.3">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Raw_Data!$I791+0.05</f>
        <v>0.75</v>
      </c>
      <c r="Q791" s="12"/>
      <c r="R791" s="13"/>
    </row>
    <row r="792" spans="1:18" ht="15.75" customHeight="1" x14ac:dyDescent="0.3">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Raw_Data!$I792+0.05</f>
        <v>0.70000000000000007</v>
      </c>
      <c r="Q792" s="12"/>
      <c r="R792" s="13"/>
    </row>
    <row r="793" spans="1:18" ht="15.75" customHeight="1" x14ac:dyDescent="0.3">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Raw_Data!$I793+0.05</f>
        <v>0.60000000000000009</v>
      </c>
      <c r="Q793" s="12"/>
      <c r="R793" s="13"/>
    </row>
    <row r="794" spans="1:18" ht="15.75" customHeight="1" x14ac:dyDescent="0.3">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Raw_Data!$I794+0.05</f>
        <v>0.60000000000000009</v>
      </c>
      <c r="Q794" s="12"/>
      <c r="R794" s="13"/>
    </row>
    <row r="795" spans="1:18" ht="15.75" customHeight="1" x14ac:dyDescent="0.3">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Raw_Data!$I795+0.05</f>
        <v>0.60000000000000009</v>
      </c>
      <c r="Q795" s="12"/>
      <c r="R795" s="13"/>
    </row>
    <row r="796" spans="1:18" ht="15.75" customHeight="1" x14ac:dyDescent="0.3">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Raw_Data!$I796+0.05</f>
        <v>0.70000000000000007</v>
      </c>
      <c r="Q796" s="12"/>
      <c r="R796" s="13"/>
    </row>
    <row r="797" spans="1:18" ht="15.75" customHeight="1" x14ac:dyDescent="0.3">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Raw_Data!$I797+0.05</f>
        <v>0.75</v>
      </c>
      <c r="Q797" s="12"/>
      <c r="R797" s="13"/>
    </row>
    <row r="798" spans="1:18" ht="15.75" customHeight="1" x14ac:dyDescent="0.3">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Raw_Data!$I1302+0.05</f>
        <v>0.45</v>
      </c>
      <c r="Q1302" s="12">
        <f>Raw_Data!$J1302+500</f>
        <v>4750</v>
      </c>
      <c r="R1302" s="13">
        <f>Raw_Data!$M1302+5%</f>
        <v>0.35</v>
      </c>
    </row>
    <row r="1303" spans="1:18" ht="15.75" customHeight="1" x14ac:dyDescent="0.3">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Raw_Data!$I1303+0.05</f>
        <v>0.55000000000000004</v>
      </c>
      <c r="Q1303" s="12">
        <f>Raw_Data!$J1303+500</f>
        <v>4750</v>
      </c>
      <c r="R1303" s="13">
        <f>Raw_Data!$M1303+5%</f>
        <v>0.3</v>
      </c>
    </row>
    <row r="1304" spans="1:18" ht="15.75" customHeight="1" x14ac:dyDescent="0.3">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Raw_Data!$I1304+0.05</f>
        <v>0.55000000000000004</v>
      </c>
      <c r="Q1304" s="12">
        <f>Raw_Data!$J1304+500</f>
        <v>4750</v>
      </c>
      <c r="R1304" s="13">
        <f>Raw_Data!$M1304+5%</f>
        <v>0.35</v>
      </c>
    </row>
    <row r="1305" spans="1:18" ht="15.75" customHeight="1" x14ac:dyDescent="0.3">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Raw_Data!$I1305+0.05</f>
        <v>0.55000000000000004</v>
      </c>
      <c r="Q1305" s="12">
        <f>Raw_Data!$J1305+500</f>
        <v>3250</v>
      </c>
      <c r="R1305" s="13">
        <f>Raw_Data!$M1305+5%</f>
        <v>0.35</v>
      </c>
    </row>
    <row r="1306" spans="1:18" ht="15.75" customHeight="1" x14ac:dyDescent="0.3">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Raw_Data!$I1306+0.05</f>
        <v>0.60000000000000009</v>
      </c>
      <c r="Q1306" s="12">
        <f>Raw_Data!$J1306+500</f>
        <v>2750</v>
      </c>
      <c r="R1306" s="13">
        <f>Raw_Data!$M1306+5%</f>
        <v>0.25</v>
      </c>
    </row>
    <row r="1307" spans="1:18" ht="15.75" customHeight="1" x14ac:dyDescent="0.3">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Raw_Data!$I1307+0.05</f>
        <v>0.55000000000000004</v>
      </c>
      <c r="Q1307" s="12">
        <f>Raw_Data!$J1307+500</f>
        <v>5250</v>
      </c>
      <c r="R1307" s="13">
        <f>Raw_Data!$M1307+5%</f>
        <v>0.5</v>
      </c>
    </row>
    <row r="1308" spans="1:18" ht="15.75" customHeight="1" x14ac:dyDescent="0.3">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Raw_Data!$I1308+0.05</f>
        <v>0.45</v>
      </c>
      <c r="Q1308" s="12">
        <f>Raw_Data!$J1308+500</f>
        <v>5750</v>
      </c>
      <c r="R1308" s="13">
        <f>Raw_Data!$M1308+5%</f>
        <v>0.35</v>
      </c>
    </row>
    <row r="1309" spans="1:18" ht="15.75" customHeight="1" x14ac:dyDescent="0.3">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Raw_Data!$I1309+0.05</f>
        <v>0.55000000000000004</v>
      </c>
      <c r="Q1309" s="12">
        <f>Raw_Data!$J1309+500</f>
        <v>4750</v>
      </c>
      <c r="R1309" s="13">
        <f>Raw_Data!$M1309+5%</f>
        <v>0.3</v>
      </c>
    </row>
    <row r="1310" spans="1:18" ht="15.75" customHeight="1" x14ac:dyDescent="0.3">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Raw_Data!$I1310+0.05</f>
        <v>0.55000000000000004</v>
      </c>
      <c r="Q1310" s="12">
        <f>Raw_Data!$J1310+500</f>
        <v>4750</v>
      </c>
      <c r="R1310" s="13">
        <f>Raw_Data!$M1310+5%</f>
        <v>0.35</v>
      </c>
    </row>
    <row r="1311" spans="1:18" ht="15.75" customHeight="1" x14ac:dyDescent="0.3">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Raw_Data!$I1311+0.05</f>
        <v>0.55000000000000004</v>
      </c>
      <c r="Q1311" s="12">
        <f>Raw_Data!$J1311+500</f>
        <v>3250</v>
      </c>
      <c r="R1311" s="13">
        <f>Raw_Data!$M1311+5%</f>
        <v>0.35</v>
      </c>
    </row>
    <row r="1312" spans="1:18" ht="15.75" customHeight="1" x14ac:dyDescent="0.3">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Raw_Data!$I1312+0.05</f>
        <v>0.60000000000000009</v>
      </c>
      <c r="Q1312" s="12">
        <f>Raw_Data!$J1312+500</f>
        <v>2500</v>
      </c>
      <c r="R1312" s="13">
        <f>Raw_Data!$M1312+5%</f>
        <v>0.25</v>
      </c>
    </row>
    <row r="1313" spans="1:18" ht="15.75" customHeight="1" x14ac:dyDescent="0.3">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Raw_Data!$I1313+0.05</f>
        <v>0.55000000000000004</v>
      </c>
      <c r="Q1313" s="12">
        <f>Raw_Data!$J1313+500</f>
        <v>4500</v>
      </c>
      <c r="R1313" s="13">
        <f>Raw_Data!$M1313+5%</f>
        <v>0.5</v>
      </c>
    </row>
    <row r="1314" spans="1:18" ht="15.75" customHeight="1" x14ac:dyDescent="0.3">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Raw_Data!$I1314+0.05</f>
        <v>0.55000000000000004</v>
      </c>
      <c r="Q1314" s="12">
        <f>Raw_Data!$J1314+500</f>
        <v>6000</v>
      </c>
      <c r="R1314" s="13">
        <f>Raw_Data!$M1314+5%</f>
        <v>0.35</v>
      </c>
    </row>
    <row r="1315" spans="1:18" ht="15.75" customHeight="1" x14ac:dyDescent="0.3">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Raw_Data!$I1315+0.05</f>
        <v>0.65</v>
      </c>
      <c r="Q1315" s="12">
        <f>Raw_Data!$J1315+500</f>
        <v>4500</v>
      </c>
      <c r="R1315" s="13">
        <f>Raw_Data!$M1315+5%</f>
        <v>0.3</v>
      </c>
    </row>
    <row r="1316" spans="1:18" ht="15.75" customHeight="1" x14ac:dyDescent="0.3">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Raw_Data!$I1316+0.05</f>
        <v>0.7</v>
      </c>
      <c r="Q1316" s="12">
        <f>Raw_Data!$J1316+500</f>
        <v>4750</v>
      </c>
      <c r="R1316" s="13">
        <f>Raw_Data!$M1316+5%</f>
        <v>0.35</v>
      </c>
    </row>
    <row r="1317" spans="1:18" ht="15.75" customHeight="1" x14ac:dyDescent="0.3">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Raw_Data!$I1317+0.05</f>
        <v>0.65</v>
      </c>
      <c r="Q1317" s="12">
        <f>Raw_Data!$J1317+500</f>
        <v>3750</v>
      </c>
      <c r="R1317" s="13">
        <f>Raw_Data!$M1317+5%</f>
        <v>0.35</v>
      </c>
    </row>
    <row r="1318" spans="1:18" ht="15.75" customHeight="1" x14ac:dyDescent="0.3">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Raw_Data!$I1318+0.05</f>
        <v>0.70000000000000007</v>
      </c>
      <c r="Q1318" s="12">
        <f>Raw_Data!$J1318+500</f>
        <v>2250</v>
      </c>
      <c r="R1318" s="13">
        <f>Raw_Data!$M1318+5%</f>
        <v>0.25</v>
      </c>
    </row>
    <row r="1319" spans="1:18" ht="15.75" customHeight="1" x14ac:dyDescent="0.3">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Raw_Data!$I1319+0.05</f>
        <v>0.65</v>
      </c>
      <c r="Q1319" s="12">
        <f>Raw_Data!$J1319+500</f>
        <v>4250</v>
      </c>
      <c r="R1319" s="13">
        <f>Raw_Data!$M1319+5%</f>
        <v>0.5</v>
      </c>
    </row>
    <row r="1320" spans="1:18" ht="15.75" customHeight="1" x14ac:dyDescent="0.3">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Raw_Data!$I1320+0.05</f>
        <v>0.70000000000000007</v>
      </c>
      <c r="Q1320" s="12">
        <f>Raw_Data!$J1320+500</f>
        <v>6000</v>
      </c>
      <c r="R1320" s="13">
        <f>Raw_Data!$M1320+5%</f>
        <v>0.35</v>
      </c>
    </row>
    <row r="1321" spans="1:18" ht="15.75" customHeight="1" x14ac:dyDescent="0.3">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Raw_Data!$I1321+0.05</f>
        <v>0.75000000000000011</v>
      </c>
      <c r="Q1321" s="12">
        <f>Raw_Data!$J1321+500</f>
        <v>4000</v>
      </c>
      <c r="R1321" s="13">
        <f>Raw_Data!$M1321+5%</f>
        <v>0.3</v>
      </c>
    </row>
    <row r="1322" spans="1:18" ht="15.75" customHeight="1" x14ac:dyDescent="0.3">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Raw_Data!$I1322+0.05</f>
        <v>0.75000000000000011</v>
      </c>
      <c r="Q1322" s="12">
        <f>Raw_Data!$J1322+500</f>
        <v>4500</v>
      </c>
      <c r="R1322" s="13">
        <f>Raw_Data!$M1322+5%</f>
        <v>0.35</v>
      </c>
    </row>
    <row r="1323" spans="1:18" ht="15.75" customHeight="1" x14ac:dyDescent="0.3">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Raw_Data!$I1323+0.05</f>
        <v>0.60000000000000009</v>
      </c>
      <c r="Q1323" s="12">
        <f>Raw_Data!$J1323+500</f>
        <v>3500</v>
      </c>
      <c r="R1323" s="13">
        <f>Raw_Data!$M1323+5%</f>
        <v>0.35</v>
      </c>
    </row>
    <row r="1324" spans="1:18" ht="15.75" customHeight="1" x14ac:dyDescent="0.3">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Raw_Data!$I1324+0.05</f>
        <v>0.65000000000000013</v>
      </c>
      <c r="Q1324" s="12">
        <f>Raw_Data!$J1324+500</f>
        <v>2500</v>
      </c>
      <c r="R1324" s="13">
        <f>Raw_Data!$M1324+5%</f>
        <v>0.25</v>
      </c>
    </row>
    <row r="1325" spans="1:18" ht="15.75" customHeight="1" x14ac:dyDescent="0.3">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Raw_Data!$I1325+0.05</f>
        <v>0.80000000000000016</v>
      </c>
      <c r="Q1325" s="12">
        <f>Raw_Data!$J1325+500</f>
        <v>4250</v>
      </c>
      <c r="R1325" s="13">
        <f>Raw_Data!$M1325+5%</f>
        <v>0.5</v>
      </c>
    </row>
    <row r="1326" spans="1:18" ht="15.75" customHeight="1" x14ac:dyDescent="0.3">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Raw_Data!$I1326+0.05</f>
        <v>0.65</v>
      </c>
      <c r="Q1326" s="12">
        <f>Raw_Data!$J1326+500</f>
        <v>6250</v>
      </c>
      <c r="R1326" s="13">
        <f>Raw_Data!$M1326+5%</f>
        <v>0.35</v>
      </c>
    </row>
    <row r="1327" spans="1:18" ht="15.75" customHeight="1" x14ac:dyDescent="0.3">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Raw_Data!$I1327+0.05</f>
        <v>0.70000000000000007</v>
      </c>
      <c r="Q1327" s="12">
        <f>Raw_Data!$J1327+500</f>
        <v>4750</v>
      </c>
      <c r="R1327" s="13">
        <f>Raw_Data!$M1327+5%</f>
        <v>0.3</v>
      </c>
    </row>
    <row r="1328" spans="1:18" ht="15.75" customHeight="1" x14ac:dyDescent="0.3">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Raw_Data!$I1328+0.05</f>
        <v>0.70000000000000007</v>
      </c>
      <c r="Q1328" s="12">
        <f>Raw_Data!$J1328+500</f>
        <v>4750</v>
      </c>
      <c r="R1328" s="13">
        <f>Raw_Data!$M1328+5%</f>
        <v>0.35</v>
      </c>
    </row>
    <row r="1329" spans="1:18" ht="15.75" customHeight="1" x14ac:dyDescent="0.3">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Raw_Data!$I1329+0.05</f>
        <v>0.65</v>
      </c>
      <c r="Q1329" s="12">
        <f>Raw_Data!$J1329+500</f>
        <v>3750</v>
      </c>
      <c r="R1329" s="13">
        <f>Raw_Data!$M1329+5%</f>
        <v>0.35</v>
      </c>
    </row>
    <row r="1330" spans="1:18" ht="15.75" customHeight="1" x14ac:dyDescent="0.3">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Raw_Data!$I1330-0.05</f>
        <v>0.49999999999999994</v>
      </c>
      <c r="Q1330" s="12">
        <f>Raw_Data!$J1330+500</f>
        <v>2750</v>
      </c>
      <c r="R1330" s="13">
        <f>Raw_Data!$M1330+5%</f>
        <v>0.25</v>
      </c>
    </row>
    <row r="1331" spans="1:18" ht="15.75" customHeight="1" x14ac:dyDescent="0.3">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Raw_Data!$I1331-0.05</f>
        <v>0.64999999999999991</v>
      </c>
      <c r="Q1331" s="12">
        <f>Raw_Data!$J1331+1000</f>
        <v>6750</v>
      </c>
      <c r="R1331" s="13">
        <f>Raw_Data!$M1331+5%</f>
        <v>0.5</v>
      </c>
    </row>
    <row r="1332" spans="1:18" ht="15.75" customHeight="1" x14ac:dyDescent="0.3">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Raw_Data!$I1332-0.05</f>
        <v>0.59999999999999987</v>
      </c>
      <c r="Q1332" s="12">
        <f>Raw_Data!$J1332+1000</f>
        <v>9250</v>
      </c>
      <c r="R1332" s="13">
        <f>Raw_Data!$M1332+5%</f>
        <v>0.35</v>
      </c>
    </row>
    <row r="1333" spans="1:18" ht="15.75" customHeight="1" x14ac:dyDescent="0.3">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Raw_Data!$I1333-0.05</f>
        <v>0.64999999999999991</v>
      </c>
      <c r="Q1333" s="12">
        <f>Raw_Data!$J1333+1000</f>
        <v>8000</v>
      </c>
      <c r="R1333" s="13">
        <f>Raw_Data!$M1333+5%</f>
        <v>0.3</v>
      </c>
    </row>
    <row r="1334" spans="1:18" ht="15.75" customHeight="1" x14ac:dyDescent="0.3">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Raw_Data!$I1334+0.1</f>
        <v>0.95</v>
      </c>
      <c r="Q1334" s="12">
        <f>Raw_Data!$J1334+1000</f>
        <v>8000</v>
      </c>
      <c r="R1334" s="13">
        <f>Raw_Data!$M1334+5%</f>
        <v>0.35</v>
      </c>
    </row>
    <row r="1335" spans="1:18" ht="15.75" customHeight="1" x14ac:dyDescent="0.3">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Raw_Data!$I1335+0.1</f>
        <v>0.95</v>
      </c>
      <c r="Q1335" s="12">
        <f>Raw_Data!$J1335+1000</f>
        <v>6750</v>
      </c>
      <c r="R1335" s="13">
        <f>Raw_Data!$M1335+5%</f>
        <v>0.35</v>
      </c>
    </row>
    <row r="1336" spans="1:18" ht="15.75" customHeight="1" x14ac:dyDescent="0.3">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Raw_Data!$I1336+0.1</f>
        <v>1.05</v>
      </c>
      <c r="Q1336" s="12">
        <f>Raw_Data!$J1336+1000</f>
        <v>5500</v>
      </c>
      <c r="R1336" s="13">
        <f>Raw_Data!$M1336+5%</f>
        <v>0.25</v>
      </c>
    </row>
    <row r="1337" spans="1:18" ht="15.75" customHeight="1" x14ac:dyDescent="0.3">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Raw_Data!$I1337+0.1</f>
        <v>1.2000000000000002</v>
      </c>
      <c r="Q1337" s="12">
        <f>Raw_Data!$J1337+1000</f>
        <v>8500</v>
      </c>
      <c r="R1337" s="13">
        <f>Raw_Data!$M1337+5%</f>
        <v>0.5</v>
      </c>
    </row>
    <row r="1338" spans="1:18" ht="15.75" customHeight="1" x14ac:dyDescent="0.3">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Raw_Data!$I1338+0.1</f>
        <v>1</v>
      </c>
      <c r="Q1338" s="12">
        <f>Raw_Data!$J1338+1000</f>
        <v>10000</v>
      </c>
      <c r="R1338" s="13">
        <f>Raw_Data!$M1338+5%</f>
        <v>0.35</v>
      </c>
    </row>
    <row r="1339" spans="1:18" ht="15.75" customHeight="1" x14ac:dyDescent="0.3">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Raw_Data!$I1339+0.1</f>
        <v>1.05</v>
      </c>
      <c r="Q1339" s="12">
        <f>Raw_Data!$J1339+1000</f>
        <v>8500</v>
      </c>
      <c r="R1339" s="13">
        <f>Raw_Data!$M1339+5%</f>
        <v>0.3</v>
      </c>
    </row>
    <row r="1340" spans="1:18" ht="15.75" customHeight="1" x14ac:dyDescent="0.3">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Raw_Data!$I1340+0.1</f>
        <v>1.05</v>
      </c>
      <c r="Q1340" s="12">
        <f>Raw_Data!$J1340+1000</f>
        <v>8000</v>
      </c>
      <c r="R1340" s="13">
        <f>Raw_Data!$M1340+5%</f>
        <v>0.35</v>
      </c>
    </row>
    <row r="1341" spans="1:18" ht="15.75" customHeight="1" x14ac:dyDescent="0.3">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Raw_Data!$I1341+0.1</f>
        <v>1</v>
      </c>
      <c r="Q1341" s="12">
        <f>Raw_Data!$J1341+1000</f>
        <v>7000</v>
      </c>
      <c r="R1341" s="13">
        <f>Raw_Data!$M1341+5%</f>
        <v>0.35</v>
      </c>
    </row>
    <row r="1342" spans="1:18" ht="15.75" customHeight="1" x14ac:dyDescent="0.3">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Raw_Data!$I1342+0.1</f>
        <v>1.05</v>
      </c>
      <c r="Q1342" s="12">
        <f>Raw_Data!$J1342+1000</f>
        <v>7500</v>
      </c>
      <c r="R1342" s="13">
        <f>Raw_Data!$M1342+5%</f>
        <v>0.25</v>
      </c>
    </row>
    <row r="1343" spans="1:18" ht="15.75" customHeight="1" x14ac:dyDescent="0.3">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Raw_Data!$I1343+0.1</f>
        <v>1.2000000000000002</v>
      </c>
      <c r="Q1343" s="12">
        <f>Raw_Data!$J1343+1000</f>
        <v>7500</v>
      </c>
      <c r="R1343" s="13">
        <f>Raw_Data!$M1343+5%</f>
        <v>0.5</v>
      </c>
    </row>
    <row r="1344" spans="1:18" ht="15.75" customHeight="1" x14ac:dyDescent="0.3">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Raw_Data!$I1344+0.1</f>
        <v>1.05</v>
      </c>
      <c r="Q1344" s="12">
        <f>Raw_Data!$J1344+1000</f>
        <v>9500</v>
      </c>
      <c r="R1344" s="13">
        <f>Raw_Data!$M1344+5%</f>
        <v>0.35</v>
      </c>
    </row>
    <row r="1345" spans="1:18" ht="15.75" customHeight="1" x14ac:dyDescent="0.3">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Raw_Data!$I1345+0.1</f>
        <v>0.95000000000000007</v>
      </c>
      <c r="Q1345" s="12">
        <f>Raw_Data!$J1345+1000</f>
        <v>9250</v>
      </c>
      <c r="R1345" s="13">
        <f>Raw_Data!$M1345+5%</f>
        <v>0.3</v>
      </c>
    </row>
    <row r="1346" spans="1:18" ht="15.75" customHeight="1" x14ac:dyDescent="0.3">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Raw_Data!$I1346+0.1</f>
        <v>0.9</v>
      </c>
      <c r="Q1346" s="12">
        <f>Raw_Data!$J1346+1000</f>
        <v>8000</v>
      </c>
      <c r="R1346" s="13">
        <f>Raw_Data!$M1346+5%</f>
        <v>0.35</v>
      </c>
    </row>
    <row r="1347" spans="1:18" ht="15.75" customHeight="1" x14ac:dyDescent="0.3">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Raw_Data!$I1347+0.1</f>
        <v>0.9</v>
      </c>
      <c r="Q1347" s="12">
        <f>Raw_Data!$J1347-500</f>
        <v>4250</v>
      </c>
      <c r="R1347" s="13">
        <f>Raw_Data!$M1347+5%</f>
        <v>0.35</v>
      </c>
    </row>
    <row r="1348" spans="1:18" ht="15.75" customHeight="1" x14ac:dyDescent="0.3">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Raw_Data!$I1348+0.1</f>
        <v>0.89999999999999991</v>
      </c>
      <c r="Q1348" s="12">
        <f>Raw_Data!$J1348-500</f>
        <v>4250</v>
      </c>
      <c r="R1348" s="13">
        <f>Raw_Data!$M1348+5%</f>
        <v>0.25</v>
      </c>
    </row>
    <row r="1349" spans="1:18" ht="15.75" customHeight="1" x14ac:dyDescent="0.3">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Raw_Data!$I1349+0.1</f>
        <v>0.95</v>
      </c>
      <c r="Q1349" s="12">
        <f>Raw_Data!$J1349-500</f>
        <v>2500</v>
      </c>
      <c r="R1349" s="13">
        <f>Raw_Data!$M1349+5%</f>
        <v>0.5</v>
      </c>
    </row>
    <row r="1350" spans="1:18" ht="15.75" customHeight="1" x14ac:dyDescent="0.3">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Raw_Data!$I1350-0.05</f>
        <v>0.55000000000000004</v>
      </c>
      <c r="Q1350" s="12">
        <f>Raw_Data!$J1350-500</f>
        <v>4500</v>
      </c>
      <c r="R1350" s="13">
        <f>Raw_Data!$M1350+5%</f>
        <v>0.35</v>
      </c>
    </row>
    <row r="1351" spans="1:18" ht="15.75" customHeight="1" x14ac:dyDescent="0.3">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Raw_Data!$I1351-0.05</f>
        <v>0.60000000000000009</v>
      </c>
      <c r="Q1351" s="12">
        <f>Raw_Data!$J1351-500</f>
        <v>4500</v>
      </c>
      <c r="R1351" s="13">
        <f>Raw_Data!$M1351+5%</f>
        <v>0.3</v>
      </c>
    </row>
    <row r="1352" spans="1:18" ht="15.75" customHeight="1" x14ac:dyDescent="0.3">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Raw_Data!$I1352-0.05</f>
        <v>0.55000000000000004</v>
      </c>
      <c r="Q1352" s="12">
        <f>Raw_Data!$J1352-750</f>
        <v>2250</v>
      </c>
      <c r="R1352" s="13">
        <f>Raw_Data!$M1352+5%</f>
        <v>0.35</v>
      </c>
    </row>
    <row r="1353" spans="1:18" ht="15.75" customHeight="1" x14ac:dyDescent="0.3">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Raw_Data!$I1353-0.05</f>
        <v>0.55000000000000004</v>
      </c>
      <c r="Q1353" s="12">
        <f>Raw_Data!$J1353-750</f>
        <v>1750</v>
      </c>
      <c r="R1353" s="13">
        <f>Raw_Data!$M1353+5%</f>
        <v>0.35</v>
      </c>
    </row>
    <row r="1354" spans="1:18" ht="15.75" customHeight="1" x14ac:dyDescent="0.3">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Raw_Data!$I1354-0.05</f>
        <v>0.65</v>
      </c>
      <c r="Q1354" s="12">
        <f>Raw_Data!$J1354-750</f>
        <v>2000</v>
      </c>
      <c r="R1354" s="13">
        <f>Raw_Data!$M1354+5%</f>
        <v>0.25</v>
      </c>
    </row>
    <row r="1355" spans="1:18" ht="15.75" customHeight="1" x14ac:dyDescent="0.3">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Raw_Data!$I1355-0.05</f>
        <v>0.49999999999999994</v>
      </c>
      <c r="Q1355" s="12">
        <f>Raw_Data!$J1355-750</f>
        <v>2250</v>
      </c>
      <c r="R1355" s="13">
        <f>Raw_Data!$M1355+5%</f>
        <v>0.5</v>
      </c>
    </row>
    <row r="1356" spans="1:18" ht="15.75" customHeight="1" x14ac:dyDescent="0.3">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Raw_Data!$I1356-0.05</f>
        <v>0.45</v>
      </c>
      <c r="Q1356" s="12">
        <f>Raw_Data!$J1356-750</f>
        <v>3250</v>
      </c>
      <c r="R1356" s="13">
        <f>Raw_Data!$M1356+5%</f>
        <v>0.35</v>
      </c>
    </row>
    <row r="1357" spans="1:18" ht="15.75" customHeight="1" x14ac:dyDescent="0.3">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Raw_Data!$I1357-0</f>
        <v>0.65000000000000013</v>
      </c>
      <c r="Q1357" s="12">
        <f>Raw_Data!$J1357+1000</f>
        <v>6750</v>
      </c>
      <c r="R1357" s="13">
        <f>Raw_Data!$M1357+5%</f>
        <v>0.3</v>
      </c>
    </row>
    <row r="1358" spans="1:18" ht="15.75" customHeight="1" x14ac:dyDescent="0.3">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Raw_Data!$I1358-0</f>
        <v>0.60000000000000009</v>
      </c>
      <c r="Q1358" s="12">
        <f>Raw_Data!$J1358+1000</f>
        <v>5000</v>
      </c>
      <c r="R1358" s="13">
        <f>Raw_Data!$M1358+5%</f>
        <v>0.35</v>
      </c>
    </row>
    <row r="1359" spans="1:18" ht="15.75" customHeight="1" x14ac:dyDescent="0.3">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Raw_Data!$I1359-0</f>
        <v>0.55000000000000004</v>
      </c>
      <c r="Q1359" s="12">
        <f>Raw_Data!$J1359+1000</f>
        <v>4750</v>
      </c>
      <c r="R1359" s="13">
        <f>Raw_Data!$M1359+5%</f>
        <v>0.35</v>
      </c>
    </row>
    <row r="1360" spans="1:18" ht="15.75" customHeight="1" x14ac:dyDescent="0.3">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Raw_Data!$I1360-0</f>
        <v>0.65</v>
      </c>
      <c r="Q1360" s="12">
        <f>Raw_Data!$J1360+1000</f>
        <v>4500</v>
      </c>
      <c r="R1360" s="13">
        <f>Raw_Data!$M1360+5%</f>
        <v>0.25</v>
      </c>
    </row>
    <row r="1361" spans="1:18" ht="15.75" customHeight="1" x14ac:dyDescent="0.3">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Raw_Data!$I1361-0</f>
        <v>0.70000000000000007</v>
      </c>
      <c r="Q1361" s="12">
        <f>Raw_Data!$J1361+1000</f>
        <v>5000</v>
      </c>
      <c r="R1361" s="13">
        <f>Raw_Data!$M1361+5%</f>
        <v>0.5</v>
      </c>
    </row>
    <row r="1362" spans="1:18" ht="15.75" customHeight="1" x14ac:dyDescent="0.3">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Raw_Data!$I1362-0</f>
        <v>0.55000000000000004</v>
      </c>
      <c r="Q1362" s="12">
        <f>Raw_Data!$J1362+1000</f>
        <v>7250</v>
      </c>
      <c r="R1362" s="13">
        <f>Raw_Data!$M1362+5%</f>
        <v>0.35</v>
      </c>
    </row>
    <row r="1363" spans="1:18" ht="15.75" customHeight="1" x14ac:dyDescent="0.3">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Raw_Data!$I1363-0</f>
        <v>0.60000000000000009</v>
      </c>
      <c r="Q1363" s="12">
        <f>Raw_Data!$J1363+1000</f>
        <v>8000</v>
      </c>
      <c r="R1363" s="13">
        <f>Raw_Data!$M1363+5%</f>
        <v>0.3</v>
      </c>
    </row>
    <row r="1364" spans="1:18" ht="15.75" customHeight="1" x14ac:dyDescent="0.3">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Raw_Data!$I1364-0</f>
        <v>0.55000000000000004</v>
      </c>
      <c r="Q1364" s="12">
        <f>Raw_Data!$J1364+1000</f>
        <v>6250</v>
      </c>
      <c r="R1364" s="13">
        <f>Raw_Data!$M1364+5%</f>
        <v>0.35</v>
      </c>
    </row>
    <row r="1365" spans="1:18" ht="15.75" customHeight="1" x14ac:dyDescent="0.3">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Raw_Data!$I1365-0</f>
        <v>0.65000000000000013</v>
      </c>
      <c r="Q1365" s="12">
        <f>Raw_Data!$J1365+1000</f>
        <v>6000</v>
      </c>
      <c r="R1365" s="13">
        <f>Raw_Data!$M1365+5%</f>
        <v>0.35</v>
      </c>
    </row>
    <row r="1366" spans="1:18" ht="15.75" customHeight="1" x14ac:dyDescent="0.3">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Raw_Data!$I1366-0</f>
        <v>0.85000000000000009</v>
      </c>
      <c r="Q1366" s="12">
        <f>Raw_Data!$J1366+1000</f>
        <v>5750</v>
      </c>
      <c r="R1366" s="13">
        <f>Raw_Data!$M1366+5%</f>
        <v>0.25</v>
      </c>
    </row>
    <row r="1367" spans="1:18" ht="15.75" customHeight="1" x14ac:dyDescent="0.3">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Raw_Data!$I1367-0</f>
        <v>0.90000000000000013</v>
      </c>
      <c r="Q1367" s="12">
        <f>Raw_Data!$J1367+1000</f>
        <v>7000</v>
      </c>
      <c r="R1367" s="13">
        <f>Raw_Data!$M1367+5%</f>
        <v>0.5</v>
      </c>
    </row>
    <row r="1368" spans="1:18" ht="15.75" customHeight="1" x14ac:dyDescent="0.3">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Raw_Data!$I1368-0</f>
        <v>0.75000000000000011</v>
      </c>
      <c r="Q1368" s="12">
        <f>Raw_Data!$J1368+1000</f>
        <v>9000</v>
      </c>
      <c r="R1368" s="13">
        <f>Raw_Data!$M1368+5%</f>
        <v>0.35</v>
      </c>
    </row>
    <row r="1369" spans="1:18" ht="15.75" customHeight="1" x14ac:dyDescent="0.3">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Raw_Data!$I1369-0</f>
        <v>0.8500000000000002</v>
      </c>
      <c r="Q1369" s="12">
        <f>Raw_Data!$J1369+1000</f>
        <v>9000</v>
      </c>
      <c r="R1369" s="13">
        <f>Raw_Data!$M1369+5%</f>
        <v>0.3</v>
      </c>
    </row>
    <row r="1370" spans="1:18" ht="15.75" customHeight="1" x14ac:dyDescent="0.3">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Raw_Data!$I1370-0</f>
        <v>0.80000000000000016</v>
      </c>
      <c r="Q1370" s="12">
        <f>Raw_Data!$J1370+1000</f>
        <v>7000</v>
      </c>
      <c r="R1370" s="13">
        <f>Raw_Data!$M1370+5%</f>
        <v>0.35</v>
      </c>
    </row>
    <row r="1371" spans="1:18" ht="15.75" customHeight="1" x14ac:dyDescent="0.3">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Raw_Data!$I1371-0</f>
        <v>0.80000000000000016</v>
      </c>
      <c r="Q1371" s="12">
        <f>Raw_Data!$J1371+1000</f>
        <v>7000</v>
      </c>
      <c r="R1371" s="13">
        <f>Raw_Data!$M1371+5%</f>
        <v>0.35</v>
      </c>
    </row>
    <row r="1372" spans="1:18" ht="15.75" customHeight="1" x14ac:dyDescent="0.3">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Raw_Data!$I1372-0</f>
        <v>0.90000000000000013</v>
      </c>
      <c r="Q1372" s="12">
        <f>Raw_Data!$J1372+1000</f>
        <v>6250</v>
      </c>
      <c r="R1372" s="13">
        <f>Raw_Data!$M1372+5%</f>
        <v>0.25</v>
      </c>
    </row>
    <row r="1373" spans="1:18" ht="15.75" customHeight="1" x14ac:dyDescent="0.3">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Raw_Data!$I1373-0</f>
        <v>0.95000000000000018</v>
      </c>
      <c r="Q1373" s="12">
        <f>Raw_Data!$J1373+1000</f>
        <v>7250</v>
      </c>
      <c r="R1373" s="13">
        <f>Raw_Data!$M1373+5%</f>
        <v>0.5</v>
      </c>
    </row>
    <row r="1374" spans="1:18" ht="15.75" customHeight="1" x14ac:dyDescent="0.3">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Raw_Data!$I3822+0.05</f>
        <v>0.60000000000000009</v>
      </c>
      <c r="Q3822" s="12">
        <f>Raw_Data!$J3822-250</f>
        <v>4750</v>
      </c>
      <c r="R3822" s="13">
        <f>Raw_Data!$M3822-5%</f>
        <v>0.30000000000000004</v>
      </c>
    </row>
    <row r="3823" spans="1:18" ht="15.75" customHeight="1" x14ac:dyDescent="0.3">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Raw_Data!$I3823+0.05</f>
        <v>0.60000000000000009</v>
      </c>
      <c r="Q3823" s="12">
        <f>Raw_Data!$J3823-250</f>
        <v>2750</v>
      </c>
      <c r="R3823" s="13">
        <f>Raw_Data!$M3823-5%</f>
        <v>0.30000000000000004</v>
      </c>
    </row>
    <row r="3824" spans="1:18" ht="15.75" customHeight="1" x14ac:dyDescent="0.3">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Raw_Data!$I3824+0.05</f>
        <v>0.5</v>
      </c>
      <c r="Q3824" s="12">
        <f>Raw_Data!$J3824-250</f>
        <v>2750</v>
      </c>
      <c r="R3824" s="13">
        <f>Raw_Data!$M3824-5%</f>
        <v>0.2</v>
      </c>
    </row>
    <row r="3825" spans="1:18" ht="15.75" customHeight="1" x14ac:dyDescent="0.3">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Raw_Data!$I3825+0.05</f>
        <v>0.54999999999999993</v>
      </c>
      <c r="Q3825" s="12">
        <f>Raw_Data!$J3825-250</f>
        <v>1250</v>
      </c>
      <c r="R3825" s="13">
        <f>Raw_Data!$M3825-5%</f>
        <v>0.2</v>
      </c>
    </row>
    <row r="3826" spans="1:18" ht="15.75" customHeight="1" x14ac:dyDescent="0.3">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Raw_Data!$I3826+0.05</f>
        <v>0.70000000000000018</v>
      </c>
      <c r="Q3826" s="12">
        <f>Raw_Data!$J3826-250</f>
        <v>1750</v>
      </c>
      <c r="R3826" s="13">
        <f>Raw_Data!$M3826-5%</f>
        <v>0.2</v>
      </c>
    </row>
    <row r="3827" spans="1:18" ht="15.75" customHeight="1" x14ac:dyDescent="0.3">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Raw_Data!$I3827+0.05</f>
        <v>0.60000000000000009</v>
      </c>
      <c r="Q3827" s="12">
        <f>Raw_Data!$J3827-250</f>
        <v>2750</v>
      </c>
      <c r="R3827" s="13">
        <f>Raw_Data!$M3827-5%</f>
        <v>0.25</v>
      </c>
    </row>
    <row r="3828" spans="1:18" ht="15.75" customHeight="1" x14ac:dyDescent="0.3">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Raw_Data!$I3828+0.05</f>
        <v>0.60000000000000009</v>
      </c>
      <c r="Q3828" s="12">
        <f>Raw_Data!$J3828-250</f>
        <v>5500</v>
      </c>
      <c r="R3828" s="13">
        <f>Raw_Data!$M3828-5%</f>
        <v>0.30000000000000004</v>
      </c>
    </row>
    <row r="3829" spans="1:18" ht="15.75" customHeight="1" x14ac:dyDescent="0.3">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Raw_Data!$I3829+0.05</f>
        <v>0.60000000000000009</v>
      </c>
      <c r="Q3829" s="12">
        <f>Raw_Data!$J3829-250</f>
        <v>2000</v>
      </c>
      <c r="R3829" s="13">
        <f>Raw_Data!$M3829-5%</f>
        <v>0.30000000000000004</v>
      </c>
    </row>
    <row r="3830" spans="1:18" ht="15.75" customHeight="1" x14ac:dyDescent="0.3">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Raw_Data!$I3830+0.05</f>
        <v>0.5</v>
      </c>
      <c r="Q3830" s="12">
        <f>Raw_Data!$J3830-250</f>
        <v>2500</v>
      </c>
      <c r="R3830" s="13">
        <f>Raw_Data!$M3830-5%</f>
        <v>0.2</v>
      </c>
    </row>
    <row r="3831" spans="1:18" ht="15.75" customHeight="1" x14ac:dyDescent="0.3">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Raw_Data!$I3831+0.05</f>
        <v>0.54999999999999993</v>
      </c>
      <c r="Q3831" s="12">
        <f>Raw_Data!$J3831-250</f>
        <v>1500</v>
      </c>
      <c r="R3831" s="13">
        <f>Raw_Data!$M3831-5%</f>
        <v>0.2</v>
      </c>
    </row>
    <row r="3832" spans="1:18" ht="15.75" customHeight="1" x14ac:dyDescent="0.3">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Raw_Data!$I3832+0.05</f>
        <v>0.70000000000000018</v>
      </c>
      <c r="Q3832" s="12">
        <f>Raw_Data!$J3832-250</f>
        <v>2250</v>
      </c>
      <c r="R3832" s="13">
        <f>Raw_Data!$M3832-5%</f>
        <v>0.2</v>
      </c>
    </row>
    <row r="3833" spans="1:18" ht="15.75" customHeight="1" x14ac:dyDescent="0.3">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Raw_Data!$I3833+0.05</f>
        <v>0.60000000000000009</v>
      </c>
      <c r="Q3833" s="12">
        <f>Raw_Data!$J3833-250</f>
        <v>3250</v>
      </c>
      <c r="R3833" s="13">
        <f>Raw_Data!$M3833-5%</f>
        <v>0.25</v>
      </c>
    </row>
    <row r="3834" spans="1:18" ht="15.75" customHeight="1" x14ac:dyDescent="0.3">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Raw_Data!$I3834+0.05</f>
        <v>0.60000000000000009</v>
      </c>
      <c r="Q3834" s="12">
        <f>Raw_Data!$J3834-250</f>
        <v>5200</v>
      </c>
      <c r="R3834" s="13">
        <f>Raw_Data!$M3834-5%</f>
        <v>0.30000000000000004</v>
      </c>
    </row>
    <row r="3835" spans="1:18" ht="15.75" customHeight="1" x14ac:dyDescent="0.3">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Raw_Data!$I3835+0.05</f>
        <v>0.60000000000000009</v>
      </c>
      <c r="Q3835" s="12">
        <f>Raw_Data!$J3835-250</f>
        <v>2250</v>
      </c>
      <c r="R3835" s="13">
        <f>Raw_Data!$M3835-5%</f>
        <v>0.30000000000000004</v>
      </c>
    </row>
    <row r="3836" spans="1:18" ht="15.75" customHeight="1" x14ac:dyDescent="0.3">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Raw_Data!$I3836+0.05</f>
        <v>0.5</v>
      </c>
      <c r="Q3836" s="12">
        <f>Raw_Data!$J3836-250</f>
        <v>2500</v>
      </c>
      <c r="R3836" s="13">
        <f>Raw_Data!$M3836-5%</f>
        <v>0.2</v>
      </c>
    </row>
    <row r="3837" spans="1:18" ht="15.75" customHeight="1" x14ac:dyDescent="0.3">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Raw_Data!$I3837+0.05</f>
        <v>0.54999999999999993</v>
      </c>
      <c r="Q3837" s="12">
        <f>Raw_Data!$J3837-250</f>
        <v>1000</v>
      </c>
      <c r="R3837" s="13">
        <f>Raw_Data!$M3837-5%</f>
        <v>0.2</v>
      </c>
    </row>
    <row r="3838" spans="1:18" ht="15.75" customHeight="1" x14ac:dyDescent="0.3">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Raw_Data!$I3838+0.05</f>
        <v>0.70000000000000018</v>
      </c>
      <c r="Q3838" s="12">
        <f>Raw_Data!$J3838-250</f>
        <v>1500</v>
      </c>
      <c r="R3838" s="13">
        <f>Raw_Data!$M3838-5%</f>
        <v>0.2</v>
      </c>
    </row>
    <row r="3839" spans="1:18" ht="15.75" customHeight="1" x14ac:dyDescent="0.3">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Raw_Data!$I3839+0.05</f>
        <v>0.60000000000000009</v>
      </c>
      <c r="Q3839" s="12">
        <f>Raw_Data!$J3839-250</f>
        <v>2500</v>
      </c>
      <c r="R3839" s="13">
        <f>Raw_Data!$M3839-5%</f>
        <v>0.25</v>
      </c>
    </row>
    <row r="3840" spans="1:18" ht="15.75" customHeight="1" x14ac:dyDescent="0.3">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Raw_Data!$I3840+0.05</f>
        <v>0.60000000000000009</v>
      </c>
      <c r="Q3840" s="12">
        <f>Raw_Data!$J3840-250</f>
        <v>5000</v>
      </c>
      <c r="R3840" s="13">
        <f>Raw_Data!$M3840-5%</f>
        <v>0.30000000000000004</v>
      </c>
    </row>
    <row r="3841" spans="1:18" ht="15.75" customHeight="1" x14ac:dyDescent="0.3">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Raw_Data!$I3841+0.05</f>
        <v>0.60000000000000009</v>
      </c>
      <c r="Q3841" s="12">
        <f>Raw_Data!$J3841-250</f>
        <v>2000</v>
      </c>
      <c r="R3841" s="13">
        <f>Raw_Data!$M3841-5%</f>
        <v>0.30000000000000004</v>
      </c>
    </row>
    <row r="3842" spans="1:18" ht="15.75" customHeight="1" x14ac:dyDescent="0.3">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Raw_Data!$I3842+0.05</f>
        <v>0.5</v>
      </c>
      <c r="Q3842" s="12">
        <f>Raw_Data!$J3842-250</f>
        <v>2000</v>
      </c>
      <c r="R3842" s="13">
        <f>Raw_Data!$M3842-5%</f>
        <v>0.2</v>
      </c>
    </row>
    <row r="3843" spans="1:18" ht="15.75" customHeight="1" x14ac:dyDescent="0.3">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Raw_Data!$I3843+0.05</f>
        <v>0.54999999999999993</v>
      </c>
      <c r="Q3843" s="12">
        <f>Raw_Data!$J3843-250</f>
        <v>1250</v>
      </c>
      <c r="R3843" s="13">
        <f>Raw_Data!$M3843-5%</f>
        <v>0.2</v>
      </c>
    </row>
    <row r="3844" spans="1:18" ht="15.75" customHeight="1" x14ac:dyDescent="0.3">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Raw_Data!$I3844+0</f>
        <v>0.60000000000000009</v>
      </c>
      <c r="Q3844" s="12">
        <f>Raw_Data!$J3844-250</f>
        <v>1250</v>
      </c>
      <c r="R3844" s="13">
        <f>Raw_Data!$M3844-5%</f>
        <v>0.2</v>
      </c>
    </row>
    <row r="3845" spans="1:18" ht="15.75" customHeight="1" x14ac:dyDescent="0.3">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Raw_Data!$I3845+0</f>
        <v>0.5</v>
      </c>
      <c r="Q3845" s="12">
        <f>Raw_Data!$J3845-250</f>
        <v>2750</v>
      </c>
      <c r="R3845" s="13">
        <f>Raw_Data!$M3845-5%</f>
        <v>0.25</v>
      </c>
    </row>
    <row r="3846" spans="1:18" ht="15.75" customHeight="1" x14ac:dyDescent="0.3">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Raw_Data!$I3846+0</f>
        <v>0.65</v>
      </c>
      <c r="Q3846" s="12">
        <f>Raw_Data!$J3846-250</f>
        <v>5450</v>
      </c>
      <c r="R3846" s="13">
        <f>Raw_Data!$M3846-5%</f>
        <v>0.30000000000000004</v>
      </c>
    </row>
    <row r="3847" spans="1:18" ht="15.75" customHeight="1" x14ac:dyDescent="0.3">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Raw_Data!$I3847+0</f>
        <v>0.60000000000000009</v>
      </c>
      <c r="Q3847" s="12">
        <f>Raw_Data!$J3847-250</f>
        <v>2500</v>
      </c>
      <c r="R3847" s="13">
        <f>Raw_Data!$M3847-5%</f>
        <v>0.30000000000000004</v>
      </c>
    </row>
    <row r="3848" spans="1:18" ht="15.75" customHeight="1" x14ac:dyDescent="0.3">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Raw_Data!$I3848+0</f>
        <v>0.55000000000000004</v>
      </c>
      <c r="Q3848" s="12">
        <f>Raw_Data!$J3848-250</f>
        <v>2750</v>
      </c>
      <c r="R3848" s="13">
        <f>Raw_Data!$M3848-5%</f>
        <v>0.2</v>
      </c>
    </row>
    <row r="3849" spans="1:18" ht="15.75" customHeight="1" x14ac:dyDescent="0.3">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Raw_Data!$I3849+0</f>
        <v>0.55000000000000004</v>
      </c>
      <c r="Q3849" s="12">
        <f>Raw_Data!$J3849-250</f>
        <v>2250</v>
      </c>
      <c r="R3849" s="13">
        <f>Raw_Data!$M3849-5%</f>
        <v>0.2</v>
      </c>
    </row>
    <row r="3850" spans="1:18" ht="15.75" customHeight="1" x14ac:dyDescent="0.3">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Raw_Data!$I3850+0</f>
        <v>0.65</v>
      </c>
      <c r="Q3850" s="12">
        <f>Raw_Data!$J3850-250</f>
        <v>2500</v>
      </c>
      <c r="R3850" s="13">
        <f>Raw_Data!$M3850-5%</f>
        <v>0.2</v>
      </c>
    </row>
    <row r="3851" spans="1:18" ht="15.75" customHeight="1" x14ac:dyDescent="0.3">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Raw_Data!$I3851+0</f>
        <v>0.70000000000000007</v>
      </c>
      <c r="Q3851" s="12">
        <f>Raw_Data!$J3851-250</f>
        <v>3750</v>
      </c>
      <c r="R3851" s="13">
        <f>Raw_Data!$M3851-5%</f>
        <v>0.25</v>
      </c>
    </row>
    <row r="3852" spans="1:18" ht="15.75" customHeight="1" x14ac:dyDescent="0.3">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Raw_Data!$I3852+0</f>
        <v>0.65</v>
      </c>
      <c r="Q3852" s="12">
        <f>Raw_Data!$J3852-250</f>
        <v>6250</v>
      </c>
      <c r="R3852" s="13">
        <f>Raw_Data!$M3852-5%</f>
        <v>0.30000000000000004</v>
      </c>
    </row>
    <row r="3853" spans="1:18" ht="15.75" customHeight="1" x14ac:dyDescent="0.3">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Raw_Data!$I3853+0</f>
        <v>0.60000000000000009</v>
      </c>
      <c r="Q3853" s="12">
        <f>Raw_Data!$J3853-250</f>
        <v>3750</v>
      </c>
      <c r="R3853" s="13">
        <f>Raw_Data!$M3853-5%</f>
        <v>0.30000000000000004</v>
      </c>
    </row>
    <row r="3854" spans="1:18" ht="15.75" customHeight="1" x14ac:dyDescent="0.3">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Raw_Data!$I3854+0</f>
        <v>0.55000000000000004</v>
      </c>
      <c r="Q3854" s="12">
        <f>Raw_Data!$J3854-250</f>
        <v>3000</v>
      </c>
      <c r="R3854" s="13">
        <f>Raw_Data!$M3854-5%</f>
        <v>0.2</v>
      </c>
    </row>
    <row r="3855" spans="1:18" ht="15.75" customHeight="1" x14ac:dyDescent="0.3">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Raw_Data!$I3855+0</f>
        <v>0.55000000000000004</v>
      </c>
      <c r="Q3855" s="12">
        <f>Raw_Data!$J3855-250</f>
        <v>2750</v>
      </c>
      <c r="R3855" s="13">
        <f>Raw_Data!$M3855-5%</f>
        <v>0.2</v>
      </c>
    </row>
    <row r="3856" spans="1:18" ht="15.75" customHeight="1" x14ac:dyDescent="0.3">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Raw_Data!$I3856+0</f>
        <v>0.65</v>
      </c>
      <c r="Q3856" s="12">
        <f>Raw_Data!$J3856-250</f>
        <v>2750</v>
      </c>
      <c r="R3856" s="13">
        <f>Raw_Data!$M3856-5%</f>
        <v>0.2</v>
      </c>
    </row>
    <row r="3857" spans="1:18" ht="15.75" customHeight="1" x14ac:dyDescent="0.3">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Raw_Data!$I3857+0</f>
        <v>0.70000000000000007</v>
      </c>
      <c r="Q3857" s="12">
        <f>Raw_Data!$J3857-250</f>
        <v>4250</v>
      </c>
      <c r="R3857" s="13">
        <f>Raw_Data!$M3857-5%</f>
        <v>0.25</v>
      </c>
    </row>
    <row r="3858" spans="1:18" ht="15.75" customHeight="1" x14ac:dyDescent="0.3">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Raw_Data!$I3858+0</f>
        <v>0.65</v>
      </c>
      <c r="Q3858" s="12">
        <f>Raw_Data!$J3858-250</f>
        <v>6500</v>
      </c>
      <c r="R3858" s="13">
        <f>Raw_Data!$M3858-5%</f>
        <v>0.30000000000000004</v>
      </c>
    </row>
    <row r="3859" spans="1:18" ht="15.75" customHeight="1" x14ac:dyDescent="0.3">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Raw_Data!$I3859+0</f>
        <v>0.60000000000000009</v>
      </c>
      <c r="Q3859" s="12">
        <f>Raw_Data!$J3859-250</f>
        <v>4000</v>
      </c>
      <c r="R3859" s="13">
        <f>Raw_Data!$M3859-5%</f>
        <v>0.30000000000000004</v>
      </c>
    </row>
    <row r="3860" spans="1:18" ht="15.75" customHeight="1" x14ac:dyDescent="0.3">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Raw_Data!$I3860+0</f>
        <v>0.55000000000000004</v>
      </c>
      <c r="Q3860" s="12">
        <f>Raw_Data!$J3860-250</f>
        <v>3250</v>
      </c>
      <c r="R3860" s="13">
        <f>Raw_Data!$M3860-5%</f>
        <v>0.2</v>
      </c>
    </row>
    <row r="3861" spans="1:18" ht="15.75" customHeight="1" x14ac:dyDescent="0.3">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Raw_Data!$I3861+0</f>
        <v>0.55000000000000004</v>
      </c>
      <c r="Q3861" s="12">
        <f>Raw_Data!$J3861-250</f>
        <v>2750</v>
      </c>
      <c r="R3861" s="13">
        <f>Raw_Data!$M3861-5%</f>
        <v>0.2</v>
      </c>
    </row>
    <row r="3862" spans="1:18" ht="15.75" customHeight="1" x14ac:dyDescent="0.3">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Raw_Data!$I3862+0</f>
        <v>0.65</v>
      </c>
      <c r="Q3862" s="12">
        <f>Raw_Data!$J3862-250</f>
        <v>3000</v>
      </c>
      <c r="R3862" s="13">
        <f>Raw_Data!$M3862-5%</f>
        <v>0.2</v>
      </c>
    </row>
    <row r="3863" spans="1:18" ht="15.75" customHeight="1" x14ac:dyDescent="0.3">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Raw_Data!$I3863+0</f>
        <v>0.70000000000000007</v>
      </c>
      <c r="Q3863" s="12">
        <f>Raw_Data!$J3863-250</f>
        <v>4750</v>
      </c>
      <c r="R3863" s="13">
        <f>Raw_Data!$M3863-5%</f>
        <v>0.25</v>
      </c>
    </row>
    <row r="3864" spans="1:18" ht="15.75" customHeight="1" x14ac:dyDescent="0.3">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Raw_Data!$I3864+0</f>
        <v>0.65</v>
      </c>
      <c r="Q3864" s="12">
        <f>Raw_Data!$J3864-250</f>
        <v>6250</v>
      </c>
      <c r="R3864" s="13">
        <f>Raw_Data!$M3864-5%</f>
        <v>0.30000000000000004</v>
      </c>
    </row>
    <row r="3865" spans="1:18" ht="15.75" customHeight="1" x14ac:dyDescent="0.3">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Raw_Data!$I3865+0</f>
        <v>0.60000000000000009</v>
      </c>
      <c r="Q3865" s="12">
        <f>Raw_Data!$J3865-250</f>
        <v>4000</v>
      </c>
      <c r="R3865" s="13">
        <f>Raw_Data!$M3865-5%</f>
        <v>0.30000000000000004</v>
      </c>
    </row>
    <row r="3866" spans="1:18" ht="15.75" customHeight="1" x14ac:dyDescent="0.3">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Raw_Data!$I3866+0</f>
        <v>0.55000000000000004</v>
      </c>
      <c r="Q3866" s="12">
        <f>Raw_Data!$J3866-250</f>
        <v>3250</v>
      </c>
      <c r="R3866" s="13">
        <f>Raw_Data!$M3866-5%</f>
        <v>0.2</v>
      </c>
    </row>
    <row r="3867" spans="1:18" ht="15.75" customHeight="1" x14ac:dyDescent="0.3">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Raw_Data!$I3867+0</f>
        <v>0.55000000000000004</v>
      </c>
      <c r="Q3867" s="12">
        <f>Raw_Data!$J3867-250</f>
        <v>2250</v>
      </c>
      <c r="R3867" s="13">
        <f>Raw_Data!$M3867-5%</f>
        <v>0.2</v>
      </c>
    </row>
    <row r="3868" spans="1:18" ht="15.75" customHeight="1" x14ac:dyDescent="0.3">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Raw_Data!$I3868+0</f>
        <v>0.65</v>
      </c>
      <c r="Q3868" s="12">
        <f>Raw_Data!$J3868-250</f>
        <v>2000</v>
      </c>
      <c r="R3868" s="13">
        <f>Raw_Data!$M3868-5%</f>
        <v>0.2</v>
      </c>
    </row>
    <row r="3869" spans="1:18" ht="15.75" customHeight="1" x14ac:dyDescent="0.3">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Raw_Data!$I3869+0</f>
        <v>0.70000000000000007</v>
      </c>
      <c r="Q3869" s="12">
        <f>Raw_Data!$J3869-250</f>
        <v>3750</v>
      </c>
      <c r="R3869" s="13">
        <f>Raw_Data!$M3869-5%</f>
        <v>0.25</v>
      </c>
    </row>
    <row r="3870" spans="1:18" ht="15.75" customHeight="1" x14ac:dyDescent="0.3">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Raw_Data!$I3870+0</f>
        <v>0.65</v>
      </c>
      <c r="Q3870" s="12">
        <f>Raw_Data!$J3870-250</f>
        <v>5000</v>
      </c>
      <c r="R3870" s="13">
        <f>Raw_Data!$M3870-5%</f>
        <v>0.30000000000000004</v>
      </c>
    </row>
    <row r="3871" spans="1:18" ht="15.75" customHeight="1" x14ac:dyDescent="0.3">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Raw_Data!$I3871+0</f>
        <v>0.60000000000000009</v>
      </c>
      <c r="Q3871" s="12">
        <f>Raw_Data!$J3871-250</f>
        <v>3000</v>
      </c>
      <c r="R3871" s="13">
        <f>Raw_Data!$M3871-5%</f>
        <v>0.30000000000000004</v>
      </c>
    </row>
    <row r="3872" spans="1:18" ht="15.75" customHeight="1" x14ac:dyDescent="0.3">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Raw_Data!$I3872+0</f>
        <v>0.55000000000000004</v>
      </c>
      <c r="Q3872" s="12">
        <f>Raw_Data!$J3872-250</f>
        <v>2000</v>
      </c>
      <c r="R3872" s="13">
        <f>Raw_Data!$M3872-5%</f>
        <v>0.2</v>
      </c>
    </row>
    <row r="3873" spans="1:18" ht="15.75" customHeight="1" x14ac:dyDescent="0.3">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Raw_Data!$I3873+0</f>
        <v>0.55000000000000004</v>
      </c>
      <c r="Q3873" s="12">
        <f>Raw_Data!$J3873-250</f>
        <v>1750</v>
      </c>
      <c r="R3873" s="13">
        <f>Raw_Data!$M3873-5%</f>
        <v>0.2</v>
      </c>
    </row>
    <row r="3874" spans="1:18" ht="15.75" customHeight="1" x14ac:dyDescent="0.3">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Raw_Data!$I3874+0</f>
        <v>0.65</v>
      </c>
      <c r="Q3874" s="12">
        <f>Raw_Data!$J3874-250</f>
        <v>1750</v>
      </c>
      <c r="R3874" s="13">
        <f>Raw_Data!$M3874-5%</f>
        <v>0.2</v>
      </c>
    </row>
    <row r="3875" spans="1:18" ht="15.75" customHeight="1" x14ac:dyDescent="0.3">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Raw_Data!$I3875+0</f>
        <v>0.70000000000000007</v>
      </c>
      <c r="Q3875" s="12">
        <f>Raw_Data!$J3875-250</f>
        <v>2750</v>
      </c>
      <c r="R3875" s="13">
        <f>Raw_Data!$M3875-5%</f>
        <v>0.25</v>
      </c>
    </row>
    <row r="3876" spans="1:18" ht="15.75" customHeight="1" x14ac:dyDescent="0.3">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Raw_Data!$I3876+0</f>
        <v>0.70000000000000007</v>
      </c>
      <c r="Q3876" s="12">
        <f>Raw_Data!$J3876-250</f>
        <v>4250</v>
      </c>
      <c r="R3876" s="13">
        <f>Raw_Data!$M3876-5%</f>
        <v>0.30000000000000004</v>
      </c>
    </row>
    <row r="3877" spans="1:18" ht="15.75" customHeight="1" x14ac:dyDescent="0.3">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Raw_Data!$I3877+0</f>
        <v>0.65000000000000013</v>
      </c>
      <c r="Q3877" s="12">
        <f>Raw_Data!$J3877-250</f>
        <v>2500</v>
      </c>
      <c r="R3877" s="13">
        <f>Raw_Data!$M3877-5%</f>
        <v>0.30000000000000004</v>
      </c>
    </row>
    <row r="3878" spans="1:18" ht="15.75" customHeight="1" x14ac:dyDescent="0.3">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Raw_Data!$I3878+0</f>
        <v>0.65000000000000013</v>
      </c>
      <c r="Q3878" s="12">
        <f>Raw_Data!$J3878-250</f>
        <v>1500</v>
      </c>
      <c r="R3878" s="13">
        <f>Raw_Data!$M3878-5%</f>
        <v>0.2</v>
      </c>
    </row>
    <row r="3879" spans="1:18" ht="15.75" customHeight="1" x14ac:dyDescent="0.3">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Raw_Data!$I3879+0</f>
        <v>0.65000000000000013</v>
      </c>
      <c r="Q3879" s="12">
        <f>Raw_Data!$J3879-250</f>
        <v>1250</v>
      </c>
      <c r="R3879" s="13">
        <f>Raw_Data!$M3879-5%</f>
        <v>0.2</v>
      </c>
    </row>
    <row r="3880" spans="1:18" ht="15.75" customHeight="1" x14ac:dyDescent="0.3">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Raw_Data!$I3880+0</f>
        <v>0.75000000000000011</v>
      </c>
      <c r="Q3880" s="12">
        <f>Raw_Data!$J3880-250</f>
        <v>1250</v>
      </c>
      <c r="R3880" s="13">
        <f>Raw_Data!$M3880-5%</f>
        <v>0.2</v>
      </c>
    </row>
    <row r="3881" spans="1:18" ht="15.75" customHeight="1" x14ac:dyDescent="0.3">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Raw_Data!$I3881+0</f>
        <v>0.8</v>
      </c>
      <c r="Q3881" s="12">
        <f>Raw_Data!$J3881-250</f>
        <v>2500</v>
      </c>
      <c r="R3881" s="13">
        <f>Raw_Data!$M3881-5%</f>
        <v>0.25</v>
      </c>
    </row>
    <row r="3882" spans="1:18" ht="15.75" customHeight="1" x14ac:dyDescent="0.3">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Raw_Data!$I3882+0</f>
        <v>0.75000000000000011</v>
      </c>
      <c r="Q3882" s="12">
        <f>Raw_Data!$J3882-250</f>
        <v>4000</v>
      </c>
      <c r="R3882" s="13">
        <f>Raw_Data!$M3882-5%</f>
        <v>0.30000000000000004</v>
      </c>
    </row>
    <row r="3883" spans="1:18" ht="15.75" customHeight="1" x14ac:dyDescent="0.3">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Raw_Data!$I3883+0</f>
        <v>0.65000000000000013</v>
      </c>
      <c r="Q3883" s="12">
        <f>Raw_Data!$J3883-250</f>
        <v>2750</v>
      </c>
      <c r="R3883" s="13">
        <f>Raw_Data!$M3883-5%</f>
        <v>0.30000000000000004</v>
      </c>
    </row>
    <row r="3884" spans="1:18" ht="15.75" customHeight="1" x14ac:dyDescent="0.3">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Raw_Data!$I3884+0</f>
        <v>0.65000000000000013</v>
      </c>
      <c r="Q3884" s="12">
        <f>Raw_Data!$J3884-250</f>
        <v>2950</v>
      </c>
      <c r="R3884" s="13">
        <f>Raw_Data!$M3884-5%</f>
        <v>0.2</v>
      </c>
    </row>
    <row r="3885" spans="1:18" ht="15.75" customHeight="1" x14ac:dyDescent="0.3">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Raw_Data!$I3885+0</f>
        <v>0.65000000000000013</v>
      </c>
      <c r="Q3885" s="12">
        <f>Raw_Data!$J3885-250</f>
        <v>2750</v>
      </c>
      <c r="R3885" s="13">
        <f>Raw_Data!$M3885-5%</f>
        <v>0.2</v>
      </c>
    </row>
    <row r="3886" spans="1:18" ht="15.75" customHeight="1" x14ac:dyDescent="0.3">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Raw_Data!$I3886+0</f>
        <v>0.75000000000000011</v>
      </c>
      <c r="Q3886" s="12">
        <f>Raw_Data!$J3886-250</f>
        <v>2500</v>
      </c>
      <c r="R3886" s="13">
        <f>Raw_Data!$M3886-5%</f>
        <v>0.2</v>
      </c>
    </row>
    <row r="3887" spans="1:18" ht="15.75" customHeight="1" x14ac:dyDescent="0.3">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Raw_Data!$I3887+0</f>
        <v>0.8</v>
      </c>
      <c r="Q3887" s="12">
        <f>Raw_Data!$J3887-250</f>
        <v>3500</v>
      </c>
      <c r="R3887" s="13">
        <f>Raw_Data!$M3887-5%</f>
        <v>0.25</v>
      </c>
    </row>
    <row r="3888" spans="1:18" ht="15.75" customHeight="1" x14ac:dyDescent="0.3">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Raw_Data!$I3888+0</f>
        <v>0.75000000000000011</v>
      </c>
      <c r="Q3888" s="12">
        <f>Raw_Data!$J3888-250</f>
        <v>5750</v>
      </c>
      <c r="R3888" s="13">
        <f>Raw_Data!$M3888-5%</f>
        <v>0.30000000000000004</v>
      </c>
    </row>
    <row r="3889" spans="1:18" ht="15.75" customHeight="1" x14ac:dyDescent="0.3">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Raw_Data!$I3889+0</f>
        <v>0.65000000000000013</v>
      </c>
      <c r="Q3889" s="12">
        <f>Raw_Data!$J3889-250</f>
        <v>3750</v>
      </c>
      <c r="R3889" s="13">
        <f>Raw_Data!$M3889-5%</f>
        <v>0.30000000000000004</v>
      </c>
    </row>
    <row r="3890" spans="1:18" ht="15.75" customHeight="1" x14ac:dyDescent="0.3">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Raw_Data!$I3890+0</f>
        <v>0.65000000000000013</v>
      </c>
      <c r="Q3890" s="12">
        <f>Raw_Data!$J3890-250</f>
        <v>3500</v>
      </c>
      <c r="R3890" s="13">
        <f>Raw_Data!$M3890-5%</f>
        <v>0.2</v>
      </c>
    </row>
    <row r="3891" spans="1:18" ht="15.75" customHeight="1" x14ac:dyDescent="0.3">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Raw_Data!$I3891+0</f>
        <v>0.65000000000000013</v>
      </c>
      <c r="Q3891" s="12">
        <f>Raw_Data!$J3891-250</f>
        <v>3000</v>
      </c>
      <c r="R3891" s="13">
        <f>Raw_Data!$M3891-5%</f>
        <v>0.2</v>
      </c>
    </row>
    <row r="3892" spans="1:18" ht="15.75" customHeight="1" x14ac:dyDescent="0.3">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Raw_Data!$I3892+0</f>
        <v>0.75000000000000011</v>
      </c>
      <c r="Q3892" s="12">
        <f>Raw_Data!$J3892-250</f>
        <v>3000</v>
      </c>
      <c r="R3892" s="13">
        <f>Raw_Data!$M3892-5%</f>
        <v>0.2</v>
      </c>
    </row>
    <row r="3893" spans="1:18" ht="15.75" customHeight="1" x14ac:dyDescent="0.3">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Raw_Data!$I3893+0</f>
        <v>0.8</v>
      </c>
      <c r="Q3893" s="12">
        <f>Raw_Data!$J3893-250</f>
        <v>4000</v>
      </c>
      <c r="R3893" s="13">
        <f>Raw_Data!$M3893-5%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G1" zoomScaleNormal="100" workbookViewId="0">
      <selection activeCell="V6" sqref="V6"/>
    </sheetView>
  </sheetViews>
  <sheetFormatPr defaultColWidth="14.44140625" defaultRowHeight="15" customHeight="1" x14ac:dyDescent="0.3"/>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35">
      <c r="A2" s="18"/>
      <c r="B2" s="18"/>
      <c r="C2" s="18"/>
      <c r="D2" s="29" t="s">
        <v>131</v>
      </c>
      <c r="E2" s="30"/>
      <c r="F2" s="30"/>
      <c r="G2" s="30"/>
      <c r="H2" s="30"/>
      <c r="I2" s="30"/>
      <c r="J2" s="30"/>
      <c r="K2" s="31"/>
      <c r="L2" s="19"/>
      <c r="M2" s="26" t="s">
        <v>11</v>
      </c>
      <c r="N2" s="27"/>
      <c r="O2" s="20"/>
      <c r="P2" s="26" t="s">
        <v>149</v>
      </c>
      <c r="Q2" s="27"/>
      <c r="R2" s="20"/>
      <c r="S2" s="26" t="s">
        <v>150</v>
      </c>
      <c r="T2" s="27"/>
      <c r="U2" s="21"/>
      <c r="V2" s="26" t="s">
        <v>151</v>
      </c>
      <c r="W2" s="27"/>
      <c r="X2" s="20"/>
      <c r="Y2" s="18"/>
      <c r="Z2" s="18"/>
    </row>
    <row r="3" spans="1:26" ht="33" customHeight="1" x14ac:dyDescent="0.3">
      <c r="A3" s="22"/>
      <c r="B3" s="22"/>
      <c r="C3" s="19"/>
      <c r="D3" s="32"/>
      <c r="E3" s="33"/>
      <c r="F3" s="33"/>
      <c r="G3" s="33"/>
      <c r="H3" s="33"/>
      <c r="I3" s="33"/>
      <c r="J3" s="33"/>
      <c r="K3" s="34"/>
      <c r="L3" s="19"/>
      <c r="M3" s="35">
        <f>GETPIVOTDATA("Sum of Total Sales",Pivot_table!$A$3)</f>
        <v>8684027.5</v>
      </c>
      <c r="N3" s="27"/>
      <c r="O3" s="23"/>
      <c r="P3" s="36">
        <f>GETPIVOTDATA("Sum of Units Sold",Pivot_table!$A$4)</f>
        <v>17148250</v>
      </c>
      <c r="Q3" s="27"/>
      <c r="R3" s="23"/>
      <c r="S3" s="35">
        <f>GETPIVOTDATA("Sum of Operating Profit",Pivot_table!$A$4)</f>
        <v>3173631.875</v>
      </c>
      <c r="T3" s="27"/>
      <c r="U3" s="22"/>
      <c r="V3" s="28">
        <f>GETPIVOTDATA("Average of Operating Margin",Pivot_table!$A$4)</f>
        <v>0.36310442386830921</v>
      </c>
      <c r="W3" s="27"/>
      <c r="X3" s="23"/>
      <c r="Y3" s="22"/>
      <c r="Z3" s="22"/>
    </row>
    <row r="4" spans="1:26" ht="7.5" customHeight="1" x14ac:dyDescent="0.3">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3">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x14ac:dyDescent="0.3">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x14ac:dyDescent="0.3">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x14ac:dyDescent="0.3">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x14ac:dyDescent="0.3">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3">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3">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3">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3">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3">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3">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3">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3">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3">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3">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3">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3">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3">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3">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3">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3">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3">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3">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3">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3">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3">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3">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3">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3">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3">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3">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3">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3">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3">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3">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3">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3">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3">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3">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3">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3">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3">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3">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3">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3">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3">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3">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3">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3">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3">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3">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3">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3">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3">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3">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3">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3">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3">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3">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3">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3">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3">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3">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3">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3">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3">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3">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3">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3">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3">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3">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3">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3">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3">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3">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3">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3">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3">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3">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3">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3">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3">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3">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3">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3">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3">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3">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3">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3">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3">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3">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3">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3">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3">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3">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3">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3">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3">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3">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3">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3">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3">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3">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3">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3">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3">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3">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3">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3">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3">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3">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3">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3">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3">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3">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3">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3">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3">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3">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3">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3">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3">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3">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3">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3">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3">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3">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3">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3">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3">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3">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3">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3">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3">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3">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3">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3">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3">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3">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3">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3">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3">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3">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3">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3">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3">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3">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3">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3">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3">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3">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3">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3">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3">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3">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3">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3">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3">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3">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3">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3">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3">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3">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3">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3">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3">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3">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3">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3">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3">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3">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3">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3">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3">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3">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3">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3">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3">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3">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3">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3">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3">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3">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3">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3">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3">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3">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3">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3">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3">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3">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3">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3">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3">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3">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3">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3">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3">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3">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3">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3">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3">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3">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3">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3">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3">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3">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3">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3">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3">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3">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3">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3">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3">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3">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3">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3">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3">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3">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3">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3">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3">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3">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3">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3">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3">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3">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3">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3">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3">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3">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3">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3">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3">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3">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3">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3">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3">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3">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3">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3">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3">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3">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3">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3">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3">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3">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3">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3">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3">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3">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3">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3">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3">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3">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3">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3">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3">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3">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3">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3">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3">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3">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3">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3">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3">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3">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3">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3">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3">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3">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3">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3">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3">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3">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3">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3">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3">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3">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3">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3">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3">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3">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3">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3">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3">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3">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3">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3">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3">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3">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3">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3">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3">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3">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3">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3">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3">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3">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3">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3">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3">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3">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3">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3">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3">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3">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3">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3">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3">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3">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3">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3">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3">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3">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3">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3">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3">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3">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3">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3">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3">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3">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3">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3">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3">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3">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3">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3">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3">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3">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3">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3">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3">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3">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3">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3">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3">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3">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3">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3">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3">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3">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3">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3">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3">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3">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3">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3">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3">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3">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3">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3">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3">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3">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3">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3">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3">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3">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3">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3">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3">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3">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3">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3">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3">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3">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3">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3">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3">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3">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3">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3">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3">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3">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3">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3">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3">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3">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3">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3">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3">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3">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3">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3">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3">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3">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3">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3">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3">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3">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3">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3">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3">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3">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3">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3">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3">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3">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3">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3">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3">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3">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3">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3">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3">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3">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3">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3">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3">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3">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3">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3">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3">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3">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3">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3">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3">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3">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3">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3">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3">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3">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3">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3">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3">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3">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3">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3">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3">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3">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3">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3">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3">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3">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3">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3">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3">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3">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3">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3">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3">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3">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3">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3">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3">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3">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3">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3">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3">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3">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3">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3">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3">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3">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3">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3">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3">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3">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3">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3">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3">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3">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3">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3">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3">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3">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3">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3">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3">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3">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3">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3">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3">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3">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3">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3">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3">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3">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3">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3">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3">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3">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3">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3">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3">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3">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3">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3">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3">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3">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3">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3">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3">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3">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3">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3">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3">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3">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3">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3">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3">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3">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3">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3">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3">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3">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3">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3">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3">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3">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3">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3">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3">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3">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3">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3">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3">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3">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3">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3">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3">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3">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3">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3">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3">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3">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3">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3">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3">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3">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3">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3">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3">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3">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3">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3">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3">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3">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3">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3">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3">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3">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3">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3">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3">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3">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3">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3">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3">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3">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3">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3">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3">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3">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3">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3">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3">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3">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3">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3">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3">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3">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3">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3">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3">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3">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3">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3">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3">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3">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3">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3">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3">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3">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3">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3">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3">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3">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3">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3">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3">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3">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3">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3">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3">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3">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3">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3">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3">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3">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3">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3">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3">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3">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3">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3">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3">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3">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3">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3">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3">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3">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3">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3">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3">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3">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3">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3">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3">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3">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3">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3">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3">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3">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3">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3">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3">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3">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3">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3">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3">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3">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3">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3">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3">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3">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3">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3">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3">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3">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3">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3">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3">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3">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3">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3">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3">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3">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3">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3">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3">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3">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3">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3">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3">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3">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3">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3">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3">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3">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3">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3">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3">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3">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3">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3">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3">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3">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3">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3">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3">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3">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3">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3">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3">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3">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3">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3">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3">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3">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3">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3">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3">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3">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3">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3">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3">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3">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3">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3">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3">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3">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3">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3">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3">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3">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3">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3">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3">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3">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3">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3">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3">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3">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3">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3">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3">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3">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3">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3">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3">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3">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3">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3">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3">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3">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3">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3">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3">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3">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3">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3">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3">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3">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3">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3">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3">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3">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3">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3">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3">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3">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3">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3">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3">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3">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3">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3">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3">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3">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3">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3">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3">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3">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3">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3">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3">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3">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3">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3">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3">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3">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3">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3">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3">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3">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3">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3">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3">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3">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3">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3">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3">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3">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3">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3">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3">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3">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3">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3">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3">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3">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3">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3">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3">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3">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3">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3">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3">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3">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3">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3">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3">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3">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3">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3">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3">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3">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3">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3">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3">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3">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3">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3">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3">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3">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3">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3">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3">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3">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3">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3">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3">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3">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3">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3">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3">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3">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3">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3">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3">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3">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3">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3">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3">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3">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3">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3">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3">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3">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3">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3">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3">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3">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3">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3">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3">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3">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3">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3">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3">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3">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3">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3">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3">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3">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3">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3">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3">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3">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3">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3">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3">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3">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3">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3">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3">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3">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3">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3">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Raw_Data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admin</cp:lastModifiedBy>
  <dcterms:created xsi:type="dcterms:W3CDTF">2022-04-21T14:05:43Z</dcterms:created>
  <dcterms:modified xsi:type="dcterms:W3CDTF">2023-07-19T06:24:04Z</dcterms:modified>
</cp:coreProperties>
</file>