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75\Documents\ZEIT3607\Project 1\output data\Final outputs\"/>
    </mc:Choice>
  </mc:AlternateContent>
  <xr:revisionPtr revIDLastSave="0" documentId="13_ncr:40009_{B1775379-0142-4D7D-B6FB-0AEEF841FDF9}" xr6:coauthVersionLast="47" xr6:coauthVersionMax="47" xr10:uidLastSave="{00000000-0000-0000-0000-000000000000}"/>
  <bookViews>
    <workbookView xWindow="-120" yWindow="-120" windowWidth="29040" windowHeight="15720"/>
  </bookViews>
  <sheets>
    <sheet name="city_zone_data" sheetId="1" r:id="rId1"/>
  </sheets>
  <definedNames>
    <definedName name="_xlnm._FilterDatabase" localSheetId="0" hidden="1">city_zone_data!$C$15:$G$24</definedName>
  </definedNames>
  <calcPr calcId="0"/>
</workbook>
</file>

<file path=xl/calcChain.xml><?xml version="1.0" encoding="utf-8"?>
<calcChain xmlns="http://schemas.openxmlformats.org/spreadsheetml/2006/main">
  <c r="N11" i="1" l="1"/>
  <c r="N4" i="1"/>
  <c r="N5" i="1"/>
  <c r="N6" i="1"/>
  <c r="N7" i="1"/>
  <c r="N8" i="1"/>
  <c r="N9" i="1"/>
  <c r="N10" i="1"/>
  <c r="N3" i="1"/>
  <c r="G17" i="1"/>
  <c r="G22" i="1"/>
  <c r="G23" i="1"/>
  <c r="G20" i="1"/>
  <c r="G19" i="1"/>
  <c r="G16" i="1"/>
  <c r="G18" i="1"/>
  <c r="G21" i="1"/>
  <c r="D11" i="1"/>
  <c r="E11" i="1"/>
  <c r="F11" i="1"/>
  <c r="G11" i="1"/>
  <c r="H11" i="1"/>
  <c r="I11" i="1"/>
  <c r="J11" i="1"/>
  <c r="K11" i="1"/>
  <c r="L11" i="1"/>
  <c r="C11" i="1"/>
</calcChain>
</file>

<file path=xl/sharedStrings.xml><?xml version="1.0" encoding="utf-8"?>
<sst xmlns="http://schemas.openxmlformats.org/spreadsheetml/2006/main" count="37" uniqueCount="21">
  <si>
    <t>Zone</t>
  </si>
  <si>
    <t>Belconnen</t>
  </si>
  <si>
    <t>Gungahlin</t>
  </si>
  <si>
    <t>Inner North</t>
  </si>
  <si>
    <t>Inner South</t>
  </si>
  <si>
    <t>Woden</t>
  </si>
  <si>
    <t>West Creek</t>
  </si>
  <si>
    <t>Tuggeranong</t>
  </si>
  <si>
    <t>Queanbeyan</t>
  </si>
  <si>
    <t>Auto</t>
  </si>
  <si>
    <t>Min</t>
  </si>
  <si>
    <t>Max</t>
  </si>
  <si>
    <t>Mean</t>
  </si>
  <si>
    <t>Public Transport</t>
  </si>
  <si>
    <t>On Demand Transport</t>
  </si>
  <si>
    <t>Auto (minutes)</t>
  </si>
  <si>
    <t>Public Transport (minutes)</t>
  </si>
  <si>
    <t>On Demand Transport (minutes)</t>
  </si>
  <si>
    <t>AVERAGE</t>
  </si>
  <si>
    <t>Distance to City (km)</t>
  </si>
  <si>
    <t>Reliability_Auto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</si>
</sst>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travel time by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3577588864304E-2"/>
          <c:y val="0.11163280662151993"/>
          <c:w val="0.89376044470349481"/>
          <c:h val="0.71597163221414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city_zone_data!$D$15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city_zone_data!$C$16:$C$24</c:f>
              <c:strCache>
                <c:ptCount val="9"/>
                <c:pt idx="0">
                  <c:v>Tuggeranong</c:v>
                </c:pt>
                <c:pt idx="1">
                  <c:v>Gungahlin</c:v>
                </c:pt>
                <c:pt idx="2">
                  <c:v>Queanbeyan</c:v>
                </c:pt>
                <c:pt idx="3">
                  <c:v>West Creek</c:v>
                </c:pt>
                <c:pt idx="4">
                  <c:v>Woden</c:v>
                </c:pt>
                <c:pt idx="5">
                  <c:v>Belconnen</c:v>
                </c:pt>
                <c:pt idx="6">
                  <c:v>Inner North</c:v>
                </c:pt>
                <c:pt idx="7">
                  <c:v>Inner South</c:v>
                </c:pt>
                <c:pt idx="8">
                  <c:v>AVERAGE</c:v>
                </c:pt>
              </c:strCache>
            </c:strRef>
          </c:cat>
          <c:val>
            <c:numRef>
              <c:f>city_zone_data!$D$16:$D$24</c:f>
              <c:numCache>
                <c:formatCode>General</c:formatCode>
                <c:ptCount val="9"/>
                <c:pt idx="0">
                  <c:v>29</c:v>
                </c:pt>
                <c:pt idx="1">
                  <c:v>31</c:v>
                </c:pt>
                <c:pt idx="2">
                  <c:v>25</c:v>
                </c:pt>
                <c:pt idx="3">
                  <c:v>23</c:v>
                </c:pt>
                <c:pt idx="4">
                  <c:v>15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6-44EC-A18B-97D868F406CD}"/>
            </c:ext>
          </c:extLst>
        </c:ser>
        <c:ser>
          <c:idx val="1"/>
          <c:order val="1"/>
          <c:tx>
            <c:strRef>
              <c:f>city_zone_data!$E$15</c:f>
              <c:strCache>
                <c:ptCount val="1"/>
                <c:pt idx="0">
                  <c:v>Public 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city_zone_data!$C$16:$C$24</c:f>
              <c:strCache>
                <c:ptCount val="9"/>
                <c:pt idx="0">
                  <c:v>Tuggeranong</c:v>
                </c:pt>
                <c:pt idx="1">
                  <c:v>Gungahlin</c:v>
                </c:pt>
                <c:pt idx="2">
                  <c:v>Queanbeyan</c:v>
                </c:pt>
                <c:pt idx="3">
                  <c:v>West Creek</c:v>
                </c:pt>
                <c:pt idx="4">
                  <c:v>Woden</c:v>
                </c:pt>
                <c:pt idx="5">
                  <c:v>Belconnen</c:v>
                </c:pt>
                <c:pt idx="6">
                  <c:v>Inner North</c:v>
                </c:pt>
                <c:pt idx="7">
                  <c:v>Inner South</c:v>
                </c:pt>
                <c:pt idx="8">
                  <c:v>AVERAGE</c:v>
                </c:pt>
              </c:strCache>
            </c:strRef>
          </c:cat>
          <c:val>
            <c:numRef>
              <c:f>city_zone_data!$E$16:$E$24</c:f>
              <c:numCache>
                <c:formatCode>General</c:formatCode>
                <c:ptCount val="9"/>
                <c:pt idx="0">
                  <c:v>64</c:v>
                </c:pt>
                <c:pt idx="1">
                  <c:v>62</c:v>
                </c:pt>
                <c:pt idx="2">
                  <c:v>44</c:v>
                </c:pt>
                <c:pt idx="3">
                  <c:v>42</c:v>
                </c:pt>
                <c:pt idx="4">
                  <c:v>49</c:v>
                </c:pt>
                <c:pt idx="5">
                  <c:v>33</c:v>
                </c:pt>
                <c:pt idx="6">
                  <c:v>29</c:v>
                </c:pt>
                <c:pt idx="7">
                  <c:v>27</c:v>
                </c:pt>
                <c:pt idx="8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6-44EC-A18B-97D868F406CD}"/>
            </c:ext>
          </c:extLst>
        </c:ser>
        <c:ser>
          <c:idx val="2"/>
          <c:order val="2"/>
          <c:tx>
            <c:strRef>
              <c:f>city_zone_data!$F$15</c:f>
              <c:strCache>
                <c:ptCount val="1"/>
                <c:pt idx="0">
                  <c:v>On Demand 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city_zone_data!$C$16:$C$24</c:f>
              <c:strCache>
                <c:ptCount val="9"/>
                <c:pt idx="0">
                  <c:v>Tuggeranong</c:v>
                </c:pt>
                <c:pt idx="1">
                  <c:v>Gungahlin</c:v>
                </c:pt>
                <c:pt idx="2">
                  <c:v>Queanbeyan</c:v>
                </c:pt>
                <c:pt idx="3">
                  <c:v>West Creek</c:v>
                </c:pt>
                <c:pt idx="4">
                  <c:v>Woden</c:v>
                </c:pt>
                <c:pt idx="5">
                  <c:v>Belconnen</c:v>
                </c:pt>
                <c:pt idx="6">
                  <c:v>Inner North</c:v>
                </c:pt>
                <c:pt idx="7">
                  <c:v>Inner South</c:v>
                </c:pt>
                <c:pt idx="8">
                  <c:v>AVERAGE</c:v>
                </c:pt>
              </c:strCache>
            </c:strRef>
          </c:cat>
          <c:val>
            <c:numRef>
              <c:f>city_zone_data!$F$16:$F$24</c:f>
              <c:numCache>
                <c:formatCode>General</c:formatCode>
                <c:ptCount val="9"/>
                <c:pt idx="0">
                  <c:v>49</c:v>
                </c:pt>
                <c:pt idx="1">
                  <c:v>43</c:v>
                </c:pt>
                <c:pt idx="2">
                  <c:v>34</c:v>
                </c:pt>
                <c:pt idx="3">
                  <c:v>31</c:v>
                </c:pt>
                <c:pt idx="4">
                  <c:v>30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6-44EC-A18B-97D868F40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862960"/>
        <c:axId val="284872528"/>
      </c:barChart>
      <c:catAx>
        <c:axId val="28486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72528"/>
        <c:crosses val="autoZero"/>
        <c:auto val="1"/>
        <c:lblAlgn val="ctr"/>
        <c:lblOffset val="100"/>
        <c:noMultiLvlLbl val="0"/>
      </c:catAx>
      <c:valAx>
        <c:axId val="2848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travel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380999</xdr:colOff>
      <xdr:row>3</xdr:row>
      <xdr:rowOff>123825</xdr:rowOff>
    </xdr:from>
    <xdr:to>
      <xdr:col>27</xdr:col>
      <xdr:colOff>390525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42008-36A1-451F-AE04-D48794FE1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N3" sqref="N3:N11"/>
    </sheetView>
  </sheetViews>
  <sheetFormatPr defaultRowHeight="15" x14ac:dyDescent="0.25"/>
  <cols>
    <col min="3" max="3" width="10.5703125" bestFit="1" customWidth="1"/>
  </cols>
  <sheetData>
    <row r="1" spans="1:14" x14ac:dyDescent="0.25">
      <c r="B1" s="1" t="s">
        <v>0</v>
      </c>
      <c r="C1" s="1" t="s">
        <v>19</v>
      </c>
      <c r="D1" s="1" t="s">
        <v>15</v>
      </c>
      <c r="E1" s="1"/>
      <c r="F1" s="1"/>
      <c r="G1" s="1" t="s">
        <v>16</v>
      </c>
      <c r="H1" s="1"/>
      <c r="I1" s="1"/>
      <c r="J1" s="1" t="s">
        <v>17</v>
      </c>
      <c r="K1" s="1"/>
      <c r="L1" s="1"/>
    </row>
    <row r="2" spans="1:14" x14ac:dyDescent="0.25">
      <c r="B2" s="1"/>
      <c r="C2" s="1"/>
      <c r="D2" t="s">
        <v>10</v>
      </c>
      <c r="E2" t="s">
        <v>11</v>
      </c>
      <c r="F2" t="s">
        <v>12</v>
      </c>
      <c r="G2" t="s">
        <v>10</v>
      </c>
      <c r="H2" t="s">
        <v>11</v>
      </c>
      <c r="I2" t="s">
        <v>12</v>
      </c>
      <c r="J2" t="s">
        <v>10</v>
      </c>
      <c r="K2" t="s">
        <v>11</v>
      </c>
      <c r="L2" t="s">
        <v>12</v>
      </c>
      <c r="N2" t="s">
        <v>20</v>
      </c>
    </row>
    <row r="3" spans="1:14" x14ac:dyDescent="0.25">
      <c r="A3">
        <v>1</v>
      </c>
      <c r="B3" t="s">
        <v>1</v>
      </c>
      <c r="C3">
        <v>13.3</v>
      </c>
      <c r="D3">
        <v>12</v>
      </c>
      <c r="E3">
        <v>22</v>
      </c>
      <c r="F3">
        <v>17</v>
      </c>
      <c r="G3">
        <v>31</v>
      </c>
      <c r="H3">
        <v>38</v>
      </c>
      <c r="I3">
        <v>33</v>
      </c>
      <c r="J3">
        <v>20</v>
      </c>
      <c r="K3">
        <v>31</v>
      </c>
      <c r="L3">
        <v>23</v>
      </c>
      <c r="N3">
        <f>(E3-D3)/F3</f>
        <v>0.58823529411764708</v>
      </c>
    </row>
    <row r="4" spans="1:14" x14ac:dyDescent="0.25">
      <c r="A4">
        <v>2</v>
      </c>
      <c r="B4" t="s">
        <v>2</v>
      </c>
      <c r="C4">
        <v>14.91</v>
      </c>
      <c r="D4">
        <v>23</v>
      </c>
      <c r="E4">
        <v>35</v>
      </c>
      <c r="F4">
        <v>31</v>
      </c>
      <c r="G4">
        <v>51</v>
      </c>
      <c r="H4">
        <v>71</v>
      </c>
      <c r="I4">
        <v>62</v>
      </c>
      <c r="J4">
        <v>38</v>
      </c>
      <c r="K4">
        <v>49</v>
      </c>
      <c r="L4">
        <v>43</v>
      </c>
      <c r="N4">
        <f t="shared" ref="N4:N10" si="0">(E4-D4)/F4</f>
        <v>0.38709677419354838</v>
      </c>
    </row>
    <row r="5" spans="1:14" x14ac:dyDescent="0.25">
      <c r="A5">
        <v>3</v>
      </c>
      <c r="B5" t="s">
        <v>3</v>
      </c>
      <c r="C5">
        <v>5.7</v>
      </c>
      <c r="D5">
        <v>8</v>
      </c>
      <c r="E5">
        <v>14</v>
      </c>
      <c r="F5">
        <v>12</v>
      </c>
      <c r="G5">
        <v>23</v>
      </c>
      <c r="H5">
        <v>34</v>
      </c>
      <c r="I5">
        <v>29</v>
      </c>
      <c r="J5">
        <v>16</v>
      </c>
      <c r="K5">
        <v>24</v>
      </c>
      <c r="L5">
        <v>20</v>
      </c>
      <c r="N5">
        <f t="shared" si="0"/>
        <v>0.5</v>
      </c>
    </row>
    <row r="6" spans="1:14" x14ac:dyDescent="0.25">
      <c r="A6">
        <v>4</v>
      </c>
      <c r="B6" t="s">
        <v>4</v>
      </c>
      <c r="C6">
        <v>6</v>
      </c>
      <c r="D6">
        <v>9</v>
      </c>
      <c r="E6">
        <v>14</v>
      </c>
      <c r="F6">
        <v>12</v>
      </c>
      <c r="G6">
        <v>19</v>
      </c>
      <c r="H6">
        <v>33</v>
      </c>
      <c r="I6">
        <v>27</v>
      </c>
      <c r="J6">
        <v>14</v>
      </c>
      <c r="K6">
        <v>26</v>
      </c>
      <c r="L6">
        <v>21</v>
      </c>
      <c r="N6">
        <f t="shared" si="0"/>
        <v>0.41666666666666669</v>
      </c>
    </row>
    <row r="7" spans="1:14" x14ac:dyDescent="0.25">
      <c r="A7">
        <v>5</v>
      </c>
      <c r="B7" t="s">
        <v>5</v>
      </c>
      <c r="C7">
        <v>11</v>
      </c>
      <c r="D7">
        <v>10</v>
      </c>
      <c r="E7">
        <v>18</v>
      </c>
      <c r="F7">
        <v>15</v>
      </c>
      <c r="G7">
        <v>36</v>
      </c>
      <c r="H7">
        <v>56</v>
      </c>
      <c r="I7">
        <v>49</v>
      </c>
      <c r="J7">
        <v>22</v>
      </c>
      <c r="K7">
        <v>36</v>
      </c>
      <c r="L7">
        <v>30</v>
      </c>
      <c r="N7">
        <f t="shared" si="0"/>
        <v>0.53333333333333333</v>
      </c>
    </row>
    <row r="8" spans="1:14" x14ac:dyDescent="0.25">
      <c r="A8">
        <v>6</v>
      </c>
      <c r="B8" t="s">
        <v>6</v>
      </c>
      <c r="C8">
        <v>15.9</v>
      </c>
      <c r="D8">
        <v>15</v>
      </c>
      <c r="E8">
        <v>28</v>
      </c>
      <c r="F8">
        <v>23</v>
      </c>
      <c r="G8">
        <v>32</v>
      </c>
      <c r="H8">
        <v>47</v>
      </c>
      <c r="I8">
        <v>42</v>
      </c>
      <c r="J8">
        <v>24</v>
      </c>
      <c r="K8">
        <v>39</v>
      </c>
      <c r="L8">
        <v>31</v>
      </c>
      <c r="N8">
        <f t="shared" si="0"/>
        <v>0.56521739130434778</v>
      </c>
    </row>
    <row r="9" spans="1:14" x14ac:dyDescent="0.25">
      <c r="A9">
        <v>7</v>
      </c>
      <c r="B9" t="s">
        <v>7</v>
      </c>
      <c r="C9">
        <v>19.399999999999999</v>
      </c>
      <c r="D9">
        <v>19</v>
      </c>
      <c r="E9">
        <v>35</v>
      </c>
      <c r="F9">
        <v>29</v>
      </c>
      <c r="G9">
        <v>48</v>
      </c>
      <c r="H9">
        <v>72</v>
      </c>
      <c r="I9">
        <v>64</v>
      </c>
      <c r="J9">
        <v>35</v>
      </c>
      <c r="K9">
        <v>57</v>
      </c>
      <c r="L9">
        <v>49</v>
      </c>
      <c r="N9">
        <f t="shared" si="0"/>
        <v>0.55172413793103448</v>
      </c>
    </row>
    <row r="10" spans="1:14" x14ac:dyDescent="0.25">
      <c r="A10">
        <v>8</v>
      </c>
      <c r="B10" t="s">
        <v>8</v>
      </c>
      <c r="C10">
        <v>14.7</v>
      </c>
      <c r="D10">
        <v>16</v>
      </c>
      <c r="E10">
        <v>30</v>
      </c>
      <c r="F10">
        <v>25</v>
      </c>
      <c r="G10">
        <v>34</v>
      </c>
      <c r="H10">
        <v>49</v>
      </c>
      <c r="I10">
        <v>44</v>
      </c>
      <c r="J10">
        <v>27</v>
      </c>
      <c r="K10">
        <v>41</v>
      </c>
      <c r="L10">
        <v>34</v>
      </c>
      <c r="N10">
        <f t="shared" si="0"/>
        <v>0.56000000000000005</v>
      </c>
    </row>
    <row r="11" spans="1:14" x14ac:dyDescent="0.25">
      <c r="B11" t="s">
        <v>18</v>
      </c>
      <c r="C11" s="2">
        <f>AVERAGE(C3:C10)</f>
        <v>12.613750000000001</v>
      </c>
      <c r="D11">
        <f t="shared" ref="D11:L11" si="1">AVERAGE(D3:D10)</f>
        <v>14</v>
      </c>
      <c r="E11">
        <f t="shared" si="1"/>
        <v>24.5</v>
      </c>
      <c r="F11">
        <f t="shared" si="1"/>
        <v>20.5</v>
      </c>
      <c r="G11">
        <f t="shared" si="1"/>
        <v>34.25</v>
      </c>
      <c r="H11">
        <f t="shared" si="1"/>
        <v>50</v>
      </c>
      <c r="I11">
        <f t="shared" si="1"/>
        <v>43.75</v>
      </c>
      <c r="J11">
        <f t="shared" si="1"/>
        <v>24.5</v>
      </c>
      <c r="K11">
        <f t="shared" si="1"/>
        <v>37.875</v>
      </c>
      <c r="L11">
        <f t="shared" si="1"/>
        <v>31.375</v>
      </c>
      <c r="N11">
        <f>(E11-D11)/F11</f>
        <v>0.51219512195121952</v>
      </c>
    </row>
    <row r="15" spans="1:14" x14ac:dyDescent="0.25">
      <c r="C15" t="s">
        <v>0</v>
      </c>
      <c r="D15" t="s">
        <v>9</v>
      </c>
      <c r="E15" t="s">
        <v>13</v>
      </c>
      <c r="F15" t="s">
        <v>14</v>
      </c>
    </row>
    <row r="16" spans="1:14" x14ac:dyDescent="0.25">
      <c r="C16" t="s">
        <v>7</v>
      </c>
      <c r="D16">
        <v>29</v>
      </c>
      <c r="E16">
        <v>64</v>
      </c>
      <c r="F16">
        <v>49</v>
      </c>
      <c r="G16">
        <f>AVERAGE(D16:F16)</f>
        <v>47.333333333333336</v>
      </c>
    </row>
    <row r="17" spans="3:7" x14ac:dyDescent="0.25">
      <c r="C17" t="s">
        <v>2</v>
      </c>
      <c r="D17">
        <v>31</v>
      </c>
      <c r="E17">
        <v>62</v>
      </c>
      <c r="F17">
        <v>43</v>
      </c>
      <c r="G17">
        <f>AVERAGE(D17:F17)</f>
        <v>45.333333333333336</v>
      </c>
    </row>
    <row r="18" spans="3:7" x14ac:dyDescent="0.25">
      <c r="C18" t="s">
        <v>8</v>
      </c>
      <c r="D18">
        <v>25</v>
      </c>
      <c r="E18">
        <v>44</v>
      </c>
      <c r="F18">
        <v>34</v>
      </c>
      <c r="G18">
        <f>AVERAGE(D18:F18)</f>
        <v>34.333333333333336</v>
      </c>
    </row>
    <row r="19" spans="3:7" x14ac:dyDescent="0.25">
      <c r="C19" t="s">
        <v>6</v>
      </c>
      <c r="D19">
        <v>23</v>
      </c>
      <c r="E19">
        <v>42</v>
      </c>
      <c r="F19">
        <v>31</v>
      </c>
      <c r="G19">
        <f>AVERAGE(D19:F19)</f>
        <v>32</v>
      </c>
    </row>
    <row r="20" spans="3:7" x14ac:dyDescent="0.25">
      <c r="C20" t="s">
        <v>5</v>
      </c>
      <c r="D20">
        <v>15</v>
      </c>
      <c r="E20">
        <v>49</v>
      </c>
      <c r="F20">
        <v>30</v>
      </c>
      <c r="G20">
        <f>AVERAGE(D20:F20)</f>
        <v>31.333333333333332</v>
      </c>
    </row>
    <row r="21" spans="3:7" x14ac:dyDescent="0.25">
      <c r="C21" t="s">
        <v>1</v>
      </c>
      <c r="D21">
        <v>17</v>
      </c>
      <c r="E21">
        <v>33</v>
      </c>
      <c r="F21">
        <v>23</v>
      </c>
      <c r="G21">
        <f>AVERAGE(D21:F21)</f>
        <v>24.333333333333332</v>
      </c>
    </row>
    <row r="22" spans="3:7" x14ac:dyDescent="0.25">
      <c r="C22" t="s">
        <v>3</v>
      </c>
      <c r="D22">
        <v>12</v>
      </c>
      <c r="E22">
        <v>29</v>
      </c>
      <c r="F22">
        <v>20</v>
      </c>
      <c r="G22">
        <f>AVERAGE(D22:F22)</f>
        <v>20.333333333333332</v>
      </c>
    </row>
    <row r="23" spans="3:7" x14ac:dyDescent="0.25">
      <c r="C23" t="s">
        <v>4</v>
      </c>
      <c r="D23">
        <v>12</v>
      </c>
      <c r="E23">
        <v>27</v>
      </c>
      <c r="F23">
        <v>21</v>
      </c>
      <c r="G23">
        <f>AVERAGE(D23:F23)</f>
        <v>20</v>
      </c>
    </row>
    <row r="24" spans="3:7" x14ac:dyDescent="0.25">
      <c r="C24" t="s">
        <v>18</v>
      </c>
      <c r="D24">
        <v>20.5</v>
      </c>
      <c r="E24">
        <v>43.75</v>
      </c>
      <c r="F24">
        <v>31.375</v>
      </c>
    </row>
  </sheetData>
  <autoFilter ref="C15:G24">
    <sortState xmlns:xlrd2="http://schemas.microsoft.com/office/spreadsheetml/2017/richdata2" ref="C16:G24">
      <sortCondition descending="1" ref="G15:G24"/>
    </sortState>
  </autoFilter>
  <mergeCells count="5">
    <mergeCell ref="B1:B2"/>
    <mergeCell ref="D1:F1"/>
    <mergeCell ref="G1:I1"/>
    <mergeCell ref="J1:L1"/>
    <mergeCell ref="C1:C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city_zone_data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Jordan</dc:creator>
  <cp:lastModifiedBy>Calum Jordan</cp:lastModifiedBy>
  <dcterms:created xsi:type="dcterms:W3CDTF">2022-05-01T00:37:12Z</dcterms:created>
  <dcterms:modified xsi:type="dcterms:W3CDTF">2022-05-01T03:46:12Z</dcterms:modified>
</cp:coreProperties>
</file>