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Clases\Taller\Cuarta unidad\Proyecto Control Académico\Documentos\"/>
    </mc:Choice>
  </mc:AlternateContent>
  <xr:revisionPtr revIDLastSave="0" documentId="13_ncr:1_{7190EE72-7C29-46EE-A797-FE4FBEF11B84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Producto'!$B$5:$P$188</definedName>
    <definedName name="RealizedSpeed">OFFSET(#REF!,1,0,#REF!,1)</definedName>
    <definedName name="Sprint">'Backlog del Producto'!$N$7:$N$188</definedName>
    <definedName name="SprintCount">#REF!</definedName>
    <definedName name="SprintsInTrend">#REF!</definedName>
    <definedName name="SprintTasks">#REF!</definedName>
    <definedName name="Status">'Backlog del Producto'!$O$7:$O$188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E3" i="7" l="1"/>
  <c r="F3" i="7"/>
  <c r="F4" i="7"/>
  <c r="F5" i="7"/>
  <c r="F6" i="7"/>
  <c r="C4" i="7"/>
  <c r="C5" i="7" s="1"/>
  <c r="E5" i="7" l="1"/>
  <c r="E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Traduce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<sst xmlns="http://schemas.openxmlformats.org/spreadsheetml/2006/main" count="249" uniqueCount="138">
  <si>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</si>
  <si>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</si>
  <si>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</si>
  <si>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</si>
  <si>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</si>
  <si>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</si>
  <si>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</si>
  <si>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</si>
  <si>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</si>
  <si>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</si>
  <si>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</si>
  <si>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</si>
  <si>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</si>
  <si>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</si>
  <si>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</si>
  <si>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</si>
  <si>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</si>
  <si>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</si>
  <si>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</si>
  <si>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</si>
  <si>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</si>
  <si>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</si>
  <si>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</si>
  <si>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</si>
  <si>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</si>
  <si>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</si>
  <si>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</si>
  <si>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</si>
  <si>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</si>
  <si>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</si>
  <si>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</si>
  <si>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</si>
  <si>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</si>
  <si>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</si>
  <si>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</si>
  <si>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</si>
  <si>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</si>
  <si>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</si>
  <si>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Jorge Luis Pérez Canto</t>
  </si>
  <si>
    <t>Control Académico</t>
  </si>
  <si>
    <t>No planeado</t>
  </si>
  <si>
    <t>Viernes 3 de Septiembre</t>
  </si>
  <si>
    <t xml:space="preserve">Listar y eliminar un registro de cada tabla </t>
  </si>
  <si>
    <t>Agregar y editar registros (Bootstrap)</t>
  </si>
  <si>
    <t xml:space="preserve">Etrega del proyecto final, debe incluir Bootstrap, JPA, Unidad de persistencia, Pool de conexiones a traves de GlashFish, Login  </t>
  </si>
  <si>
    <t>Viernes 10 de Septimebre</t>
  </si>
  <si>
    <t>Viernes 17 de Septimebre</t>
  </si>
  <si>
    <t>Crear la base de datos</t>
  </si>
  <si>
    <t xml:space="preserve">Poder realizar todos los Cruds </t>
  </si>
  <si>
    <t>Poder conectarme a la base de datos</t>
  </si>
  <si>
    <t xml:space="preserve">relaizar los cruds </t>
  </si>
  <si>
    <t xml:space="preserve">Debe de establecerse una conexión </t>
  </si>
  <si>
    <t>Poder realizar la paguina web</t>
  </si>
  <si>
    <t>Realizar la paguina web</t>
  </si>
  <si>
    <t>Poder terminar el proyecto</t>
  </si>
  <si>
    <t>No debe salir ningun error a la hora de levantar la paguina web</t>
  </si>
  <si>
    <t>Crear clase de conexión</t>
  </si>
  <si>
    <t>Tener una conexión de mi proyecto con la base de datos</t>
  </si>
  <si>
    <t xml:space="preserve">Debe de establecer conexión sin ninguna excepcion o problema </t>
  </si>
  <si>
    <t>Scrum Master</t>
  </si>
  <si>
    <t>EPIC04</t>
  </si>
  <si>
    <t>Crear las interfaces IDAO</t>
  </si>
  <si>
    <t>Que los developers empiezen a trabajer en sus entidades</t>
  </si>
  <si>
    <t>Deseo crear las interfazes</t>
  </si>
  <si>
    <t>Que los developers empiezen a trabajar lo mas antes posibles</t>
  </si>
  <si>
    <t xml:space="preserve">Debe de haberse creado todas las interfazes IDAO de todas las tablas de la base de datos </t>
  </si>
  <si>
    <t>EPIC</t>
  </si>
  <si>
    <t>Ayuday a developers</t>
  </si>
  <si>
    <t>HU</t>
  </si>
  <si>
    <t xml:space="preserve"> Scrum Master</t>
  </si>
  <si>
    <t>Ayudar con los problemas de los developers</t>
  </si>
  <si>
    <t>Asi poder terminar el proyecto</t>
  </si>
  <si>
    <t>Terminar el proyecto</t>
  </si>
  <si>
    <t xml:space="preserve">Sin estimacion </t>
  </si>
  <si>
    <t>Haber terminado todos con su parte del proyecto</t>
  </si>
  <si>
    <t>Todas</t>
  </si>
  <si>
    <t>1, 2 , 3</t>
  </si>
  <si>
    <t>EPIC05</t>
  </si>
  <si>
    <t xml:space="preserve">Creacion de repositorios </t>
  </si>
  <si>
    <t>Poder trabajar a la distancia</t>
  </si>
  <si>
    <t>HU05</t>
  </si>
  <si>
    <t xml:space="preserve">Tener el repositorio en git y GitHub </t>
  </si>
  <si>
    <t>Poder trabajar con los developers de una forma mas comoda</t>
  </si>
  <si>
    <t>Todos los developer deben de trabajar en la rama Dev</t>
  </si>
  <si>
    <t>Developer jmarroquin-2020296</t>
  </si>
  <si>
    <t>Creación del CRUD Asigancion_Alumno</t>
  </si>
  <si>
    <t>Para poder realizar acciones de listar, insertar, actualizar y eliminar.</t>
  </si>
  <si>
    <t>Crear Modelos de Datos Bean</t>
  </si>
  <si>
    <t>Clase DAO implementacion de la interfaz correspondiente</t>
  </si>
  <si>
    <t>Creardor Controlador (Servlet)</t>
  </si>
  <si>
    <t>Creador JSP</t>
  </si>
  <si>
    <t>Debe estar bien estructurado</t>
  </si>
  <si>
    <t>Realizar el CRUD</t>
  </si>
  <si>
    <t>Realizar los Procedimientos</t>
  </si>
  <si>
    <t>Debe tener todos los Metodos de Listar, Ingresar, Actualizar y Eliminar.</t>
  </si>
  <si>
    <t>Realizar las Acciones</t>
  </si>
  <si>
    <t>Debe tener todas las Acciones que realizaran los Procedimientos del DAO</t>
  </si>
  <si>
    <t>Ralizar la vista HTML</t>
  </si>
  <si>
    <t>Debe tner todo el Codigo HTML necesario para que funcione correctamente la vista</t>
  </si>
  <si>
    <t xml:space="preserve">
EPIC04</t>
  </si>
  <si>
    <t xml:space="preserve">
Poder hacer el CRUD Salón </t>
  </si>
  <si>
    <t xml:space="preserve">
Realizar las acciones de listar, insertar, actualizar y eliminar </t>
  </si>
  <si>
    <t>Developer 
adelacruz-2020390</t>
  </si>
  <si>
    <t>Crear el modelo bean de la entidad salon</t>
  </si>
  <si>
    <t>Crear el controlador de la entidad Salon (Servlet)</t>
  </si>
  <si>
    <t>Clase DAO implementacion de la interfaz correspondiente (IDao)</t>
  </si>
  <si>
    <t>Creat JSP</t>
  </si>
  <si>
    <t>Realizar los procedimientos para el CRUD</t>
  </si>
  <si>
    <t>para poder ejecutar las acciones</t>
  </si>
  <si>
    <t>Realizar la vista HTML</t>
  </si>
  <si>
    <t>debe tener todos los metodos que son Listar, Ingresar, Actualizar y Eliminar.</t>
  </si>
  <si>
    <t>Codiogo html (pagina web) necesario para que funcione correctamente la vista (atrativa para el usuario)</t>
  </si>
  <si>
    <t xml:space="preserve">Debe tener los metodos de la clase Dao(Idao) para poder realizar las acciones </t>
  </si>
  <si>
    <t xml:space="preserve">
Developer 
adelacruz-2020390
</t>
  </si>
  <si>
    <t>Developer dhernandez-2020394</t>
  </si>
  <si>
    <t>Poder realizar el CRUD Horarios</t>
  </si>
  <si>
    <t>Para poder listar, insertar, actualizar y eliminar.</t>
  </si>
  <si>
    <t>Crear Modelos de Datos Bean de la entidad Horarios</t>
  </si>
  <si>
    <t>Realizar los Procedimientos del CRUD</t>
  </si>
  <si>
    <t>Poder ejecutar las acciones</t>
  </si>
  <si>
    <t>Debe estar limpio y estructurado</t>
  </si>
  <si>
    <t>Debe tener todo el codigo HTML funcional, además de ser vistozo y agradable para el usuario</t>
  </si>
  <si>
    <t>Conectarme a la base de datos</t>
  </si>
  <si>
    <t>Realizar el proyecto en apache</t>
  </si>
  <si>
    <t>Developer evicente-2020325</t>
  </si>
  <si>
    <t>Realizar CRUD de carrera_tecnica</t>
  </si>
  <si>
    <t xml:space="preserve">Realizar las acciones de listar, insertar, actualizar y eliminar </t>
  </si>
  <si>
    <t xml:space="preserve">Creacion del modelo bean </t>
  </si>
  <si>
    <t>Crear controlador (Servlet)</t>
  </si>
  <si>
    <t xml:space="preserve">Buena estructuración </t>
  </si>
  <si>
    <t>Metodos listar, ingresar, actualizar y eliminar</t>
  </si>
  <si>
    <t xml:space="preserve">Terminado </t>
  </si>
  <si>
    <t xml:space="preserve">En proceso </t>
  </si>
  <si>
    <t xml:space="preserve">Por hacer </t>
  </si>
  <si>
    <t>Creacion del CRUD instructor.</t>
  </si>
  <si>
    <t>Creación del CRUD Instructor</t>
  </si>
  <si>
    <t>Para poder realizar las acciones: borrar, agregar, actualizar y listar.</t>
  </si>
  <si>
    <t>Developer cgonzalez-2020261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</si>
</sst>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6" fillId="0" borderId="1" xfId="1" applyBorder="1" applyAlignment="1">
      <alignment horizontal="center" vertical="center" wrapText="1"/>
    </xf>
    <xf numFmtId="0" fontId="6" fillId="0" borderId="5" xfId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4FFADA8A-DD32-4AAD-BBC9-871636CF7C9C}"/>
  </cellStyles>
  <dxfs count="7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CC"/>
      <color rgb="FF66FFCC"/>
      <color rgb="FF66FF99"/>
      <color rgb="FFCC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8"/>
  <sheetViews>
    <sheetView showGridLines="0" tabSelected="1" topLeftCell="A10" zoomScale="70" zoomScaleNormal="70" workbookViewId="0">
      <selection activeCell="D46" sqref="D46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44140625" style="4" customWidth="1"/>
    <col min="9" max="9" width="23.55468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1" spans="2:19" ht="17.399999999999999" x14ac:dyDescent="0.25">
      <c r="B1" s="30" t="s">
        <v>22</v>
      </c>
      <c r="C1" s="30"/>
      <c r="D1" s="30"/>
      <c r="E1" s="30"/>
      <c r="R1" s="12"/>
      <c r="S1" s="10" t="s">
        <v>11</v>
      </c>
    </row>
    <row r="2" spans="2:19" customFormat="1" ht="18" customHeight="1" x14ac:dyDescent="0.25">
      <c r="B2" s="65" t="s">
        <v>14</v>
      </c>
      <c r="C2" s="65"/>
      <c r="D2" s="66" t="s">
        <v>39</v>
      </c>
      <c r="E2" s="66"/>
      <c r="F2" s="39"/>
      <c r="G2" s="39"/>
      <c r="H2" s="39"/>
      <c r="I2" s="34"/>
      <c r="J2" s="34"/>
      <c r="K2" s="34"/>
      <c r="L2" s="34"/>
      <c r="M2" s="34"/>
      <c r="N2" s="34"/>
      <c r="O2" s="29"/>
      <c r="P2" s="24"/>
      <c r="Q2" s="24"/>
      <c r="R2" s="13"/>
      <c r="S2" s="10" t="s">
        <v>10</v>
      </c>
    </row>
    <row r="3" spans="2:19" customFormat="1" ht="18" customHeight="1" x14ac:dyDescent="0.25">
      <c r="B3" s="65" t="s">
        <v>23</v>
      </c>
      <c r="C3" s="65"/>
      <c r="D3" s="66" t="s">
        <v>38</v>
      </c>
      <c r="E3" s="66"/>
      <c r="F3" s="39"/>
      <c r="G3" s="39"/>
      <c r="H3" s="39"/>
      <c r="I3" s="34"/>
      <c r="J3" s="34"/>
      <c r="K3" s="34"/>
      <c r="L3" s="34"/>
      <c r="M3" s="34"/>
      <c r="N3" s="34"/>
      <c r="O3" s="29"/>
      <c r="P3" s="24"/>
      <c r="Q3" s="24"/>
      <c r="R3" s="11"/>
      <c r="S3" s="10" t="s">
        <v>9</v>
      </c>
    </row>
    <row r="4" spans="2:19" customFormat="1" ht="17.399999999999999" x14ac:dyDescent="0.25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12</v>
      </c>
    </row>
    <row r="5" spans="2:19" x14ac:dyDescent="0.25">
      <c r="B5" s="56" t="s">
        <v>27</v>
      </c>
      <c r="C5" s="57"/>
      <c r="D5" s="57"/>
      <c r="E5" s="58"/>
      <c r="F5" s="59" t="s">
        <v>28</v>
      </c>
      <c r="G5" s="60"/>
      <c r="H5" s="60"/>
      <c r="I5" s="61"/>
      <c r="J5" s="62" t="s">
        <v>29</v>
      </c>
      <c r="K5" s="63"/>
      <c r="L5" s="63"/>
      <c r="M5" s="63"/>
      <c r="N5" s="63"/>
      <c r="O5" s="63"/>
      <c r="P5" s="64"/>
    </row>
    <row r="6" spans="2:19" ht="26.4" x14ac:dyDescent="0.25">
      <c r="B6" s="33" t="s">
        <v>21</v>
      </c>
      <c r="C6" s="33" t="s">
        <v>24</v>
      </c>
      <c r="D6" s="33" t="s">
        <v>25</v>
      </c>
      <c r="E6" s="33" t="s">
        <v>26</v>
      </c>
      <c r="F6" s="36" t="s">
        <v>20</v>
      </c>
      <c r="G6" s="36" t="s">
        <v>16</v>
      </c>
      <c r="H6" s="36" t="s">
        <v>17</v>
      </c>
      <c r="I6" s="36" t="s">
        <v>18</v>
      </c>
      <c r="J6" s="37" t="s">
        <v>19</v>
      </c>
      <c r="K6" s="38" t="s">
        <v>2</v>
      </c>
      <c r="L6" s="38" t="s">
        <v>15</v>
      </c>
      <c r="M6" s="38" t="s">
        <v>37</v>
      </c>
      <c r="N6" s="38" t="s">
        <v>0</v>
      </c>
      <c r="O6" s="38" t="s">
        <v>1</v>
      </c>
      <c r="P6" s="37" t="s">
        <v>3</v>
      </c>
    </row>
    <row r="7" spans="2:19" ht="26.4" x14ac:dyDescent="0.25">
      <c r="B7" s="41" t="s">
        <v>30</v>
      </c>
      <c r="C7" s="50" t="s">
        <v>59</v>
      </c>
      <c r="D7" s="41" t="s">
        <v>47</v>
      </c>
      <c r="E7" s="41" t="s">
        <v>48</v>
      </c>
      <c r="F7" s="45" t="s">
        <v>31</v>
      </c>
      <c r="G7" s="50" t="s">
        <v>59</v>
      </c>
      <c r="H7" s="41" t="s">
        <v>49</v>
      </c>
      <c r="I7" s="41" t="s">
        <v>50</v>
      </c>
      <c r="J7" s="41" t="s">
        <v>51</v>
      </c>
      <c r="K7" s="43">
        <v>1</v>
      </c>
      <c r="L7" s="43">
        <v>2</v>
      </c>
      <c r="M7" s="43" t="s">
        <v>31</v>
      </c>
      <c r="N7" s="43">
        <v>1</v>
      </c>
      <c r="O7" s="43" t="s">
        <v>9</v>
      </c>
      <c r="P7" s="45"/>
    </row>
    <row r="8" spans="2:19" ht="26.4" x14ac:dyDescent="0.25">
      <c r="B8" s="41" t="s">
        <v>35</v>
      </c>
      <c r="C8" s="51"/>
      <c r="D8" s="41" t="s">
        <v>123</v>
      </c>
      <c r="E8" s="41" t="s">
        <v>52</v>
      </c>
      <c r="F8" s="41" t="s">
        <v>32</v>
      </c>
      <c r="G8" s="51"/>
      <c r="H8" s="41" t="s">
        <v>53</v>
      </c>
      <c r="I8" s="41" t="s">
        <v>54</v>
      </c>
      <c r="J8" s="41" t="s">
        <v>55</v>
      </c>
      <c r="K8" s="43">
        <v>1</v>
      </c>
      <c r="L8" s="43">
        <v>1</v>
      </c>
      <c r="M8" s="43" t="s">
        <v>32</v>
      </c>
      <c r="N8" s="43">
        <v>1</v>
      </c>
      <c r="O8" s="43" t="s">
        <v>9</v>
      </c>
      <c r="P8" s="45"/>
    </row>
    <row r="9" spans="2:19" ht="39.6" x14ac:dyDescent="0.25">
      <c r="B9" s="41" t="s">
        <v>36</v>
      </c>
      <c r="C9" s="51"/>
      <c r="D9" s="41" t="s">
        <v>56</v>
      </c>
      <c r="E9" s="41" t="s">
        <v>57</v>
      </c>
      <c r="F9" s="41" t="s">
        <v>33</v>
      </c>
      <c r="G9" s="51"/>
      <c r="H9" s="41" t="s">
        <v>122</v>
      </c>
      <c r="I9" s="41" t="s">
        <v>53</v>
      </c>
      <c r="J9" s="41" t="s">
        <v>58</v>
      </c>
      <c r="K9" s="43">
        <v>1</v>
      </c>
      <c r="L9" s="43">
        <v>1</v>
      </c>
      <c r="M9" s="43" t="s">
        <v>33</v>
      </c>
      <c r="N9" s="43">
        <v>1</v>
      </c>
      <c r="O9" s="43" t="s">
        <v>9</v>
      </c>
      <c r="P9" s="45"/>
    </row>
    <row r="10" spans="2:19" ht="39.6" x14ac:dyDescent="0.25">
      <c r="B10" s="45" t="s">
        <v>60</v>
      </c>
      <c r="C10" s="51"/>
      <c r="D10" s="41" t="s">
        <v>61</v>
      </c>
      <c r="E10" s="41" t="s">
        <v>62</v>
      </c>
      <c r="F10" s="41" t="s">
        <v>34</v>
      </c>
      <c r="G10" s="51"/>
      <c r="H10" s="41" t="s">
        <v>63</v>
      </c>
      <c r="I10" s="41" t="s">
        <v>64</v>
      </c>
      <c r="J10" s="41" t="s">
        <v>65</v>
      </c>
      <c r="K10" s="43">
        <v>1</v>
      </c>
      <c r="L10" s="43">
        <v>2</v>
      </c>
      <c r="M10" s="44" t="s">
        <v>34</v>
      </c>
      <c r="N10" s="43">
        <v>1</v>
      </c>
      <c r="O10" s="43" t="s">
        <v>9</v>
      </c>
      <c r="P10" s="45"/>
    </row>
    <row r="11" spans="2:19" ht="39.6" x14ac:dyDescent="0.25">
      <c r="B11" s="41" t="s">
        <v>77</v>
      </c>
      <c r="C11" s="52"/>
      <c r="D11" s="41" t="s">
        <v>78</v>
      </c>
      <c r="E11" s="41" t="s">
        <v>79</v>
      </c>
      <c r="F11" s="41" t="s">
        <v>80</v>
      </c>
      <c r="G11" s="52"/>
      <c r="H11" s="41" t="s">
        <v>81</v>
      </c>
      <c r="I11" s="41" t="s">
        <v>82</v>
      </c>
      <c r="J11" s="41" t="s">
        <v>83</v>
      </c>
      <c r="K11" s="43">
        <v>10</v>
      </c>
      <c r="L11" s="43">
        <v>1</v>
      </c>
      <c r="M11" s="44" t="s">
        <v>80</v>
      </c>
      <c r="N11" s="43">
        <v>2</v>
      </c>
      <c r="O11" s="43" t="s">
        <v>9</v>
      </c>
      <c r="P11" s="45"/>
    </row>
    <row r="12" spans="2:19" x14ac:dyDescent="0.25">
      <c r="B12" s="53" t="s">
        <v>60</v>
      </c>
      <c r="C12" s="53" t="s">
        <v>84</v>
      </c>
      <c r="D12" s="53" t="s">
        <v>85</v>
      </c>
      <c r="E12" s="53" t="s">
        <v>86</v>
      </c>
      <c r="F12" s="45"/>
      <c r="G12" s="53" t="s">
        <v>84</v>
      </c>
      <c r="H12" s="45"/>
      <c r="I12" s="45"/>
      <c r="J12" s="45"/>
      <c r="K12" s="43"/>
      <c r="L12" s="43"/>
      <c r="M12" s="43"/>
      <c r="N12" s="43"/>
      <c r="O12" s="43"/>
      <c r="P12" s="45"/>
    </row>
    <row r="13" spans="2:19" x14ac:dyDescent="0.25">
      <c r="B13" s="54"/>
      <c r="C13" s="54"/>
      <c r="D13" s="54"/>
      <c r="E13" s="54"/>
      <c r="F13" s="45" t="s">
        <v>31</v>
      </c>
      <c r="G13" s="54"/>
      <c r="H13" s="45" t="s">
        <v>87</v>
      </c>
      <c r="I13" s="45" t="s">
        <v>92</v>
      </c>
      <c r="J13" s="45" t="s">
        <v>91</v>
      </c>
      <c r="K13" s="43">
        <v>1</v>
      </c>
      <c r="L13" s="43">
        <v>1</v>
      </c>
      <c r="M13" s="43" t="s">
        <v>31</v>
      </c>
      <c r="N13" s="43">
        <v>1</v>
      </c>
      <c r="O13" s="43" t="s">
        <v>9</v>
      </c>
      <c r="P13" s="45"/>
    </row>
    <row r="14" spans="2:19" ht="26.4" x14ac:dyDescent="0.25">
      <c r="B14" s="54"/>
      <c r="C14" s="54"/>
      <c r="D14" s="54"/>
      <c r="E14" s="54"/>
      <c r="F14" s="45" t="s">
        <v>32</v>
      </c>
      <c r="G14" s="54"/>
      <c r="H14" s="45" t="s">
        <v>88</v>
      </c>
      <c r="I14" s="45" t="s">
        <v>93</v>
      </c>
      <c r="J14" s="45" t="s">
        <v>94</v>
      </c>
      <c r="K14" s="43">
        <v>1</v>
      </c>
      <c r="L14" s="43">
        <v>2</v>
      </c>
      <c r="M14" s="43" t="s">
        <v>32</v>
      </c>
      <c r="N14" s="43">
        <v>1</v>
      </c>
      <c r="O14" s="43" t="s">
        <v>10</v>
      </c>
      <c r="P14" s="45"/>
    </row>
    <row r="15" spans="2:19" ht="26.4" x14ac:dyDescent="0.25">
      <c r="B15" s="54"/>
      <c r="C15" s="54"/>
      <c r="D15" s="54"/>
      <c r="E15" s="54"/>
      <c r="F15" s="45" t="s">
        <v>33</v>
      </c>
      <c r="G15" s="54"/>
      <c r="H15" s="45" t="s">
        <v>89</v>
      </c>
      <c r="I15" s="45" t="s">
        <v>95</v>
      </c>
      <c r="J15" s="45" t="s">
        <v>96</v>
      </c>
      <c r="K15" s="43">
        <v>1</v>
      </c>
      <c r="L15" s="43">
        <v>2</v>
      </c>
      <c r="M15" s="43" t="s">
        <v>33</v>
      </c>
      <c r="N15" s="43">
        <v>1</v>
      </c>
      <c r="O15" s="43" t="s">
        <v>11</v>
      </c>
      <c r="P15" s="45"/>
    </row>
    <row r="16" spans="2:19" ht="26.4" x14ac:dyDescent="0.25">
      <c r="B16" s="55"/>
      <c r="C16" s="55"/>
      <c r="D16" s="55"/>
      <c r="E16" s="55"/>
      <c r="F16" s="45" t="s">
        <v>34</v>
      </c>
      <c r="G16" s="55"/>
      <c r="H16" s="45" t="s">
        <v>90</v>
      </c>
      <c r="I16" s="45" t="s">
        <v>97</v>
      </c>
      <c r="J16" s="45" t="s">
        <v>98</v>
      </c>
      <c r="K16" s="43">
        <v>1</v>
      </c>
      <c r="L16" s="43">
        <v>2</v>
      </c>
      <c r="M16" s="43" t="s">
        <v>34</v>
      </c>
      <c r="N16" s="43">
        <v>1</v>
      </c>
      <c r="O16" s="43" t="s">
        <v>11</v>
      </c>
      <c r="P16" s="45"/>
    </row>
    <row r="17" spans="2:16" x14ac:dyDescent="0.25">
      <c r="B17" s="53" t="s">
        <v>99</v>
      </c>
      <c r="C17" s="50" t="s">
        <v>113</v>
      </c>
      <c r="D17" s="50" t="s">
        <v>100</v>
      </c>
      <c r="E17" s="50" t="s">
        <v>101</v>
      </c>
      <c r="F17" s="45"/>
      <c r="G17" s="50" t="s">
        <v>102</v>
      </c>
      <c r="H17" s="45"/>
      <c r="I17" s="45"/>
      <c r="J17" s="45"/>
      <c r="K17" s="43"/>
      <c r="L17" s="43"/>
      <c r="M17" s="8"/>
      <c r="N17" s="8"/>
      <c r="O17" s="8"/>
      <c r="P17" s="9"/>
    </row>
    <row r="18" spans="2:16" ht="26.25" customHeight="1" x14ac:dyDescent="0.25">
      <c r="B18" s="54"/>
      <c r="C18" s="51"/>
      <c r="D18" s="54"/>
      <c r="E18" s="54"/>
      <c r="F18" s="47" t="s">
        <v>31</v>
      </c>
      <c r="G18" s="54"/>
      <c r="H18" s="47" t="s">
        <v>103</v>
      </c>
      <c r="I18" s="47" t="s">
        <v>92</v>
      </c>
      <c r="J18" s="48"/>
      <c r="K18" s="43">
        <v>1</v>
      </c>
      <c r="L18" s="43">
        <v>1</v>
      </c>
      <c r="M18" s="44" t="s">
        <v>31</v>
      </c>
      <c r="N18" s="43">
        <v>1</v>
      </c>
      <c r="O18" s="43" t="s">
        <v>9</v>
      </c>
      <c r="P18" s="9"/>
    </row>
    <row r="19" spans="2:16" ht="42.75" customHeight="1" x14ac:dyDescent="0.25">
      <c r="B19" s="54"/>
      <c r="C19" s="51"/>
      <c r="D19" s="54"/>
      <c r="E19" s="54"/>
      <c r="F19" s="42" t="s">
        <v>32</v>
      </c>
      <c r="G19" s="54"/>
      <c r="H19" s="42" t="s">
        <v>105</v>
      </c>
      <c r="I19" s="42" t="s">
        <v>107</v>
      </c>
      <c r="J19" s="42" t="s">
        <v>110</v>
      </c>
      <c r="K19" s="43">
        <v>2</v>
      </c>
      <c r="L19" s="43">
        <v>2</v>
      </c>
      <c r="M19" s="44" t="s">
        <v>32</v>
      </c>
      <c r="N19" s="43">
        <v>1</v>
      </c>
      <c r="O19" s="43" t="s">
        <v>10</v>
      </c>
      <c r="P19" s="9"/>
    </row>
    <row r="20" spans="2:16" ht="34.5" customHeight="1" x14ac:dyDescent="0.25">
      <c r="B20" s="54"/>
      <c r="C20" s="51"/>
      <c r="D20" s="54"/>
      <c r="E20" s="54"/>
      <c r="F20" s="42" t="s">
        <v>33</v>
      </c>
      <c r="G20" s="54"/>
      <c r="H20" s="45" t="s">
        <v>104</v>
      </c>
      <c r="I20" s="42" t="s">
        <v>108</v>
      </c>
      <c r="J20" s="42" t="s">
        <v>112</v>
      </c>
      <c r="K20" s="43">
        <v>3</v>
      </c>
      <c r="L20" s="43">
        <v>2</v>
      </c>
      <c r="M20" s="44" t="s">
        <v>33</v>
      </c>
      <c r="N20" s="43">
        <v>1</v>
      </c>
      <c r="O20" s="43" t="s">
        <v>11</v>
      </c>
      <c r="P20" s="9"/>
    </row>
    <row r="21" spans="2:16" ht="27.75" customHeight="1" x14ac:dyDescent="0.25">
      <c r="B21" s="54"/>
      <c r="C21" s="51"/>
      <c r="D21" s="54"/>
      <c r="E21" s="54"/>
      <c r="F21" s="42" t="s">
        <v>34</v>
      </c>
      <c r="G21" s="54"/>
      <c r="H21" s="42" t="s">
        <v>106</v>
      </c>
      <c r="I21" s="42" t="s">
        <v>109</v>
      </c>
      <c r="J21" s="42" t="s">
        <v>111</v>
      </c>
      <c r="K21" s="43">
        <v>1</v>
      </c>
      <c r="L21" s="43">
        <v>3</v>
      </c>
      <c r="M21" s="44" t="s">
        <v>34</v>
      </c>
      <c r="N21" s="43">
        <v>1</v>
      </c>
      <c r="O21" s="43" t="s">
        <v>11</v>
      </c>
      <c r="P21" s="9"/>
    </row>
    <row r="22" spans="2:16" ht="23.25" customHeight="1" x14ac:dyDescent="0.25">
      <c r="B22" s="55"/>
      <c r="C22" s="52"/>
      <c r="D22" s="55"/>
      <c r="E22" s="55"/>
      <c r="F22" s="45"/>
      <c r="G22" s="55"/>
      <c r="H22" s="45"/>
      <c r="I22" s="45"/>
      <c r="J22" s="45"/>
      <c r="K22" s="43"/>
      <c r="L22" s="43"/>
      <c r="M22" s="8"/>
      <c r="N22" s="8"/>
      <c r="O22" s="8"/>
      <c r="P22" s="9"/>
    </row>
    <row r="23" spans="2:16" ht="12.75" customHeight="1" x14ac:dyDescent="0.25">
      <c r="B23" s="53" t="s">
        <v>60</v>
      </c>
      <c r="C23" s="53" t="s">
        <v>114</v>
      </c>
      <c r="D23" s="53" t="s">
        <v>115</v>
      </c>
      <c r="E23" s="53" t="s">
        <v>116</v>
      </c>
      <c r="F23" s="45"/>
      <c r="G23" s="53" t="s">
        <v>114</v>
      </c>
      <c r="H23" s="45"/>
      <c r="I23" s="45"/>
      <c r="J23" s="45"/>
      <c r="K23" s="43"/>
      <c r="L23" s="43"/>
      <c r="M23" s="43"/>
      <c r="N23" s="43"/>
      <c r="O23" s="43"/>
      <c r="P23" s="45"/>
    </row>
    <row r="24" spans="2:16" x14ac:dyDescent="0.25">
      <c r="B24" s="54"/>
      <c r="C24" s="54"/>
      <c r="D24" s="54"/>
      <c r="E24" s="54"/>
      <c r="F24" s="45" t="s">
        <v>31</v>
      </c>
      <c r="G24" s="54"/>
      <c r="H24" s="45" t="s">
        <v>117</v>
      </c>
      <c r="I24" s="45" t="s">
        <v>92</v>
      </c>
      <c r="J24" s="45" t="s">
        <v>120</v>
      </c>
      <c r="K24" s="43">
        <v>1</v>
      </c>
      <c r="L24" s="43">
        <v>1</v>
      </c>
      <c r="M24" s="43" t="s">
        <v>31</v>
      </c>
      <c r="N24" s="43">
        <v>1</v>
      </c>
      <c r="O24" s="43" t="s">
        <v>9</v>
      </c>
      <c r="P24" s="45"/>
    </row>
    <row r="25" spans="2:16" ht="26.4" x14ac:dyDescent="0.25">
      <c r="B25" s="54"/>
      <c r="C25" s="54"/>
      <c r="D25" s="54"/>
      <c r="E25" s="54"/>
      <c r="F25" s="45" t="s">
        <v>32</v>
      </c>
      <c r="G25" s="54"/>
      <c r="H25" s="45" t="s">
        <v>88</v>
      </c>
      <c r="I25" s="45" t="s">
        <v>118</v>
      </c>
      <c r="J25" s="45" t="s">
        <v>94</v>
      </c>
      <c r="K25" s="43">
        <v>1</v>
      </c>
      <c r="L25" s="43">
        <v>2</v>
      </c>
      <c r="M25" s="43" t="s">
        <v>32</v>
      </c>
      <c r="N25" s="43">
        <v>1</v>
      </c>
      <c r="O25" s="43" t="s">
        <v>10</v>
      </c>
      <c r="P25" s="45"/>
    </row>
    <row r="26" spans="2:16" ht="26.4" x14ac:dyDescent="0.25">
      <c r="B26" s="54"/>
      <c r="C26" s="54"/>
      <c r="D26" s="54"/>
      <c r="E26" s="54"/>
      <c r="F26" s="45" t="s">
        <v>33</v>
      </c>
      <c r="G26" s="54"/>
      <c r="H26" s="45" t="s">
        <v>89</v>
      </c>
      <c r="I26" s="45" t="s">
        <v>119</v>
      </c>
      <c r="J26" s="45" t="s">
        <v>96</v>
      </c>
      <c r="K26" s="43">
        <v>1</v>
      </c>
      <c r="L26" s="43">
        <v>2</v>
      </c>
      <c r="M26" s="43" t="s">
        <v>33</v>
      </c>
      <c r="N26" s="43">
        <v>1</v>
      </c>
      <c r="O26" s="43" t="s">
        <v>11</v>
      </c>
      <c r="P26" s="45"/>
    </row>
    <row r="27" spans="2:16" ht="26.4" x14ac:dyDescent="0.25">
      <c r="B27" s="55"/>
      <c r="C27" s="55"/>
      <c r="D27" s="55"/>
      <c r="E27" s="55"/>
      <c r="F27" s="45" t="s">
        <v>34</v>
      </c>
      <c r="G27" s="55"/>
      <c r="H27" s="45" t="s">
        <v>90</v>
      </c>
      <c r="I27" s="45" t="s">
        <v>97</v>
      </c>
      <c r="J27" s="45" t="s">
        <v>121</v>
      </c>
      <c r="K27" s="43">
        <v>1</v>
      </c>
      <c r="L27" s="43">
        <v>2</v>
      </c>
      <c r="M27" s="43" t="s">
        <v>34</v>
      </c>
      <c r="N27" s="43">
        <v>1</v>
      </c>
      <c r="O27" s="43" t="s">
        <v>11</v>
      </c>
      <c r="P27" s="45"/>
    </row>
    <row r="28" spans="2:16" ht="13.2" customHeight="1" x14ac:dyDescent="0.25">
      <c r="B28" s="53" t="s">
        <v>60</v>
      </c>
      <c r="C28" s="53" t="s">
        <v>124</v>
      </c>
      <c r="D28" s="53" t="s">
        <v>125</v>
      </c>
      <c r="E28" s="53" t="s">
        <v>126</v>
      </c>
      <c r="F28" s="45"/>
      <c r="G28" s="53" t="s">
        <v>124</v>
      </c>
      <c r="H28" s="40"/>
      <c r="I28" s="40"/>
      <c r="J28" s="9"/>
      <c r="K28" s="8"/>
      <c r="L28" s="8"/>
      <c r="M28" s="8"/>
      <c r="N28" s="8"/>
      <c r="O28" s="8"/>
      <c r="P28" s="9"/>
    </row>
    <row r="29" spans="2:16" ht="13.2" customHeight="1" x14ac:dyDescent="0.25">
      <c r="B29" s="54"/>
      <c r="C29" s="54"/>
      <c r="D29" s="54"/>
      <c r="E29" s="54"/>
      <c r="F29" s="47" t="s">
        <v>31</v>
      </c>
      <c r="G29" s="54"/>
      <c r="H29" s="48" t="s">
        <v>127</v>
      </c>
      <c r="I29" s="47" t="s">
        <v>92</v>
      </c>
      <c r="J29" s="48" t="s">
        <v>129</v>
      </c>
      <c r="K29" s="68">
        <v>1</v>
      </c>
      <c r="L29" s="68">
        <v>1</v>
      </c>
      <c r="M29" s="69" t="s">
        <v>31</v>
      </c>
      <c r="N29" s="68">
        <v>1</v>
      </c>
      <c r="O29" s="68" t="s">
        <v>131</v>
      </c>
      <c r="P29" s="11"/>
    </row>
    <row r="30" spans="2:16" ht="13.2" customHeight="1" x14ac:dyDescent="0.25">
      <c r="B30" s="54"/>
      <c r="C30" s="54"/>
      <c r="D30" s="54"/>
      <c r="E30" s="54"/>
      <c r="F30" s="70" t="s">
        <v>32</v>
      </c>
      <c r="G30" s="54"/>
      <c r="H30" s="71" t="s">
        <v>105</v>
      </c>
      <c r="I30" s="70" t="s">
        <v>107</v>
      </c>
      <c r="J30" s="71" t="s">
        <v>130</v>
      </c>
      <c r="K30" s="67">
        <v>2</v>
      </c>
      <c r="L30" s="67">
        <v>3</v>
      </c>
      <c r="M30" s="72" t="s">
        <v>32</v>
      </c>
      <c r="N30" s="67">
        <v>1</v>
      </c>
      <c r="O30" s="67" t="s">
        <v>132</v>
      </c>
      <c r="P30" s="73"/>
    </row>
    <row r="31" spans="2:16" ht="13.2" customHeight="1" x14ac:dyDescent="0.25">
      <c r="B31" s="54"/>
      <c r="C31" s="54"/>
      <c r="D31" s="54"/>
      <c r="E31" s="54"/>
      <c r="F31" s="49" t="s">
        <v>33</v>
      </c>
      <c r="G31" s="54"/>
      <c r="H31" s="45" t="s">
        <v>128</v>
      </c>
      <c r="I31" s="49" t="s">
        <v>108</v>
      </c>
      <c r="J31" s="45" t="s">
        <v>96</v>
      </c>
      <c r="K31" s="43">
        <v>2</v>
      </c>
      <c r="L31" s="43">
        <v>2</v>
      </c>
      <c r="M31" s="44" t="s">
        <v>33</v>
      </c>
      <c r="N31" s="43">
        <v>1</v>
      </c>
      <c r="O31" s="43" t="s">
        <v>133</v>
      </c>
      <c r="P31" s="9"/>
    </row>
    <row r="32" spans="2:16" ht="26.4" x14ac:dyDescent="0.25">
      <c r="B32" s="54"/>
      <c r="C32" s="54"/>
      <c r="D32" s="54"/>
      <c r="E32" s="54"/>
      <c r="F32" s="49" t="s">
        <v>34</v>
      </c>
      <c r="G32" s="54"/>
      <c r="H32" s="45" t="s">
        <v>90</v>
      </c>
      <c r="I32" s="49" t="s">
        <v>109</v>
      </c>
      <c r="J32" s="45" t="s">
        <v>98</v>
      </c>
      <c r="K32" s="43">
        <v>1</v>
      </c>
      <c r="L32" s="43">
        <v>2</v>
      </c>
      <c r="M32" s="44" t="s">
        <v>34</v>
      </c>
      <c r="N32" s="43">
        <v>1</v>
      </c>
      <c r="O32" s="43" t="s">
        <v>133</v>
      </c>
      <c r="P32" s="9"/>
    </row>
    <row r="33" spans="2:16" ht="13.2" customHeight="1" x14ac:dyDescent="0.25">
      <c r="B33" s="54"/>
      <c r="C33" s="54"/>
      <c r="D33" s="54"/>
      <c r="E33" s="54"/>
      <c r="F33" s="53"/>
      <c r="G33" s="54"/>
      <c r="H33" s="74"/>
      <c r="I33" s="40"/>
      <c r="J33" s="9"/>
      <c r="K33" s="8"/>
      <c r="L33" s="8"/>
      <c r="M33" s="8"/>
      <c r="N33" s="8"/>
      <c r="O33" s="8"/>
      <c r="P33" s="9"/>
    </row>
    <row r="34" spans="2:16" x14ac:dyDescent="0.25">
      <c r="B34" s="54"/>
      <c r="C34" s="54"/>
      <c r="D34" s="54"/>
      <c r="E34" s="54"/>
      <c r="F34" s="54"/>
      <c r="G34" s="54"/>
      <c r="H34" s="75"/>
      <c r="I34" s="40"/>
      <c r="J34" s="9"/>
      <c r="K34" s="8"/>
      <c r="L34" s="8"/>
      <c r="M34" s="8"/>
      <c r="N34" s="8"/>
      <c r="O34" s="8"/>
      <c r="P34" s="9"/>
    </row>
    <row r="35" spans="2:16" x14ac:dyDescent="0.25">
      <c r="B35" s="55"/>
      <c r="C35" s="55"/>
      <c r="D35" s="55"/>
      <c r="E35" s="55"/>
      <c r="F35" s="55"/>
      <c r="G35" s="55"/>
      <c r="H35" s="40"/>
      <c r="I35" s="40"/>
      <c r="J35" s="9"/>
      <c r="K35" s="8"/>
      <c r="L35" s="8"/>
      <c r="M35" s="8"/>
      <c r="N35" s="8"/>
      <c r="O35" s="8"/>
      <c r="P35" s="9"/>
    </row>
    <row r="36" spans="2:16" x14ac:dyDescent="0.25">
      <c r="B36" s="79" t="s">
        <v>60</v>
      </c>
      <c r="C36" s="82" t="s">
        <v>134</v>
      </c>
      <c r="D36" s="82" t="s">
        <v>135</v>
      </c>
      <c r="E36" s="82" t="s">
        <v>136</v>
      </c>
      <c r="F36" s="78"/>
      <c r="G36" s="82" t="s">
        <v>137</v>
      </c>
      <c r="H36" s="78"/>
      <c r="I36" s="78"/>
      <c r="J36" s="78"/>
      <c r="K36" s="77"/>
      <c r="L36" s="77"/>
      <c r="M36" s="77"/>
      <c r="N36" s="77"/>
      <c r="O36" s="77"/>
      <c r="P36" s="78"/>
    </row>
    <row r="37" spans="2:16" x14ac:dyDescent="0.25">
      <c r="B37" s="80"/>
      <c r="C37" s="80"/>
      <c r="D37" s="80"/>
      <c r="E37" s="80"/>
      <c r="F37" s="78" t="s">
        <v>31</v>
      </c>
      <c r="G37" s="80"/>
      <c r="H37" s="76" t="s">
        <v>87</v>
      </c>
      <c r="I37" s="76" t="s">
        <v>92</v>
      </c>
      <c r="J37" s="78" t="s">
        <v>91</v>
      </c>
      <c r="K37" s="77">
        <v>1</v>
      </c>
      <c r="L37" s="77">
        <v>1</v>
      </c>
      <c r="M37" s="77" t="s">
        <v>31</v>
      </c>
      <c r="N37" s="77">
        <v>1</v>
      </c>
      <c r="O37" s="77" t="s">
        <v>9</v>
      </c>
      <c r="P37" s="78"/>
    </row>
    <row r="38" spans="2:16" ht="26.4" x14ac:dyDescent="0.25">
      <c r="B38" s="80"/>
      <c r="C38" s="80"/>
      <c r="D38" s="80"/>
      <c r="E38" s="80"/>
      <c r="F38" s="78" t="s">
        <v>32</v>
      </c>
      <c r="G38" s="80"/>
      <c r="H38" s="76" t="s">
        <v>88</v>
      </c>
      <c r="I38" s="76" t="s">
        <v>93</v>
      </c>
      <c r="J38" s="76" t="s">
        <v>94</v>
      </c>
      <c r="K38" s="77">
        <v>1</v>
      </c>
      <c r="L38" s="77">
        <v>2</v>
      </c>
      <c r="M38" s="77" t="s">
        <v>32</v>
      </c>
      <c r="N38" s="77">
        <v>1</v>
      </c>
      <c r="O38" s="77" t="s">
        <v>10</v>
      </c>
      <c r="P38" s="78"/>
    </row>
    <row r="39" spans="2:16" ht="13.2" customHeight="1" x14ac:dyDescent="0.25">
      <c r="B39" s="80"/>
      <c r="C39" s="80"/>
      <c r="D39" s="80"/>
      <c r="E39" s="80"/>
      <c r="F39" s="78" t="s">
        <v>33</v>
      </c>
      <c r="G39" s="80"/>
      <c r="H39" s="76" t="s">
        <v>89</v>
      </c>
      <c r="I39" s="76" t="s">
        <v>95</v>
      </c>
      <c r="J39" s="78" t="s">
        <v>96</v>
      </c>
      <c r="K39" s="77">
        <v>1</v>
      </c>
      <c r="L39" s="77">
        <v>2</v>
      </c>
      <c r="M39" s="77" t="s">
        <v>33</v>
      </c>
      <c r="N39" s="77">
        <v>1</v>
      </c>
      <c r="O39" s="77" t="s">
        <v>11</v>
      </c>
      <c r="P39" s="78"/>
    </row>
    <row r="40" spans="2:16" ht="26.4" x14ac:dyDescent="0.25">
      <c r="B40" s="81"/>
      <c r="C40" s="81"/>
      <c r="D40" s="81"/>
      <c r="E40" s="81"/>
      <c r="F40" s="78" t="s">
        <v>34</v>
      </c>
      <c r="G40" s="81"/>
      <c r="H40" s="76" t="s">
        <v>90</v>
      </c>
      <c r="I40" s="76" t="s">
        <v>97</v>
      </c>
      <c r="J40" s="78" t="s">
        <v>98</v>
      </c>
      <c r="K40" s="77">
        <v>1</v>
      </c>
      <c r="L40" s="77">
        <v>2</v>
      </c>
      <c r="M40" s="77" t="s">
        <v>34</v>
      </c>
      <c r="N40" s="77">
        <v>1</v>
      </c>
      <c r="O40" s="77" t="s">
        <v>11</v>
      </c>
      <c r="P40" s="78"/>
    </row>
    <row r="41" spans="2:16" x14ac:dyDescent="0.25">
      <c r="B41" s="40"/>
      <c r="C41" s="40"/>
      <c r="D41" s="40"/>
      <c r="E41" s="40"/>
      <c r="F41" s="40"/>
      <c r="G41" s="40"/>
      <c r="H41" s="40"/>
      <c r="I41" s="40"/>
      <c r="J41" s="9"/>
      <c r="K41" s="8"/>
      <c r="L41" s="8"/>
      <c r="M41" s="8"/>
      <c r="N41" s="8"/>
      <c r="O41" s="8"/>
      <c r="P41" s="9"/>
    </row>
    <row r="42" spans="2:16" x14ac:dyDescent="0.25">
      <c r="B42" s="40"/>
      <c r="C42" s="40"/>
      <c r="D42" s="40"/>
      <c r="E42" s="40"/>
      <c r="F42" s="40"/>
      <c r="G42" s="40"/>
      <c r="H42" s="40"/>
      <c r="I42" s="40"/>
      <c r="J42" s="9"/>
      <c r="K42" s="8"/>
      <c r="L42" s="8"/>
      <c r="M42" s="8"/>
      <c r="N42" s="8"/>
      <c r="O42" s="8"/>
      <c r="P42" s="9"/>
    </row>
    <row r="43" spans="2:16" x14ac:dyDescent="0.25">
      <c r="B43" s="40"/>
      <c r="C43" s="40"/>
      <c r="D43" s="40"/>
      <c r="E43" s="40"/>
      <c r="F43" s="40"/>
      <c r="G43" s="40"/>
      <c r="H43" s="40"/>
      <c r="I43" s="40"/>
      <c r="J43" s="9"/>
      <c r="K43" s="8"/>
      <c r="L43" s="8"/>
      <c r="M43" s="8"/>
      <c r="N43" s="8"/>
      <c r="O43" s="8"/>
      <c r="P43" s="9"/>
    </row>
    <row r="44" spans="2:16" x14ac:dyDescent="0.25">
      <c r="B44" s="40"/>
      <c r="C44" s="40"/>
      <c r="D44" s="40"/>
      <c r="E44" s="40"/>
      <c r="F44" s="40"/>
      <c r="G44" s="40"/>
      <c r="H44" s="40"/>
      <c r="I44" s="40"/>
      <c r="J44" s="9"/>
      <c r="K44" s="8"/>
      <c r="L44" s="8"/>
      <c r="M44" s="8"/>
      <c r="N44" s="8"/>
      <c r="O44" s="8"/>
      <c r="P44" s="9"/>
    </row>
    <row r="45" spans="2:16" x14ac:dyDescent="0.25">
      <c r="B45" s="40"/>
      <c r="C45" s="40"/>
      <c r="D45" s="40"/>
      <c r="E45" s="40"/>
      <c r="F45" s="40"/>
      <c r="G45" s="40"/>
      <c r="H45" s="40"/>
      <c r="I45" s="40"/>
      <c r="J45" s="9"/>
      <c r="K45" s="8"/>
      <c r="L45" s="8"/>
      <c r="M45" s="8"/>
      <c r="N45" s="8"/>
      <c r="O45" s="8"/>
      <c r="P45" s="9"/>
    </row>
    <row r="46" spans="2:16" x14ac:dyDescent="0.25">
      <c r="B46" s="40"/>
      <c r="C46" s="40"/>
      <c r="D46" s="40"/>
      <c r="E46" s="40"/>
      <c r="F46" s="40"/>
      <c r="G46" s="40"/>
      <c r="H46" s="40"/>
      <c r="I46" s="40"/>
      <c r="J46" s="9"/>
      <c r="K46" s="8"/>
      <c r="L46" s="8"/>
      <c r="M46" s="8"/>
      <c r="N46" s="8"/>
      <c r="O46" s="8"/>
      <c r="P46" s="9"/>
    </row>
    <row r="47" spans="2:16" x14ac:dyDescent="0.25">
      <c r="B47" s="40"/>
      <c r="C47" s="40"/>
      <c r="D47" s="40"/>
      <c r="E47" s="40"/>
      <c r="F47" s="40"/>
      <c r="G47" s="40"/>
      <c r="H47" s="40"/>
      <c r="I47" s="40"/>
      <c r="J47" s="9"/>
      <c r="K47" s="8"/>
      <c r="L47" s="8"/>
      <c r="M47" s="8"/>
      <c r="N47" s="8"/>
      <c r="O47" s="8"/>
      <c r="P47" s="9"/>
    </row>
    <row r="48" spans="2:16" x14ac:dyDescent="0.25">
      <c r="B48" s="40"/>
      <c r="C48" s="40"/>
      <c r="D48" s="40"/>
      <c r="E48" s="40"/>
      <c r="F48" s="40"/>
      <c r="G48" s="40"/>
      <c r="H48" s="40"/>
      <c r="I48" s="40"/>
      <c r="J48" s="9"/>
      <c r="K48" s="8"/>
      <c r="L48" s="8"/>
      <c r="M48" s="8"/>
      <c r="N48" s="8"/>
      <c r="O48" s="8"/>
      <c r="P48" s="9"/>
    </row>
    <row r="49" spans="2:16" ht="26.4" x14ac:dyDescent="0.25">
      <c r="B49" s="45" t="s">
        <v>66</v>
      </c>
      <c r="C49" s="46" t="s">
        <v>59</v>
      </c>
      <c r="D49" s="41" t="s">
        <v>67</v>
      </c>
      <c r="E49" s="41" t="s">
        <v>72</v>
      </c>
      <c r="F49" s="41" t="s">
        <v>68</v>
      </c>
      <c r="G49" s="46" t="s">
        <v>69</v>
      </c>
      <c r="H49" s="41" t="s">
        <v>70</v>
      </c>
      <c r="I49" s="41" t="s">
        <v>71</v>
      </c>
      <c r="J49" s="41" t="s">
        <v>74</v>
      </c>
      <c r="K49" s="43">
        <v>10</v>
      </c>
      <c r="L49" s="44" t="s">
        <v>73</v>
      </c>
      <c r="M49" s="44" t="s">
        <v>75</v>
      </c>
      <c r="N49" s="44" t="s">
        <v>76</v>
      </c>
      <c r="O49" s="43" t="s">
        <v>11</v>
      </c>
      <c r="P49" s="45"/>
    </row>
    <row r="54" spans="2:16" x14ac:dyDescent="0.25">
      <c r="G54" s="6"/>
      <c r="H54" s="6"/>
      <c r="I54" s="6"/>
      <c r="J54" s="6"/>
    </row>
    <row r="67" spans="2:16" x14ac:dyDescent="0.25">
      <c r="P67" s="7"/>
    </row>
    <row r="78" spans="2:16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</sheetData>
  <mergeCells count="36">
    <mergeCell ref="B28:B35"/>
    <mergeCell ref="C28:C35"/>
    <mergeCell ref="D28:D35"/>
    <mergeCell ref="E28:E35"/>
    <mergeCell ref="G28:G35"/>
    <mergeCell ref="F33:F35"/>
    <mergeCell ref="H33:H34"/>
    <mergeCell ref="B36:B40"/>
    <mergeCell ref="C36:C40"/>
    <mergeCell ref="D36:D40"/>
    <mergeCell ref="E36:E40"/>
    <mergeCell ref="G36:G40"/>
    <mergeCell ref="B23:B27"/>
    <mergeCell ref="C23:C27"/>
    <mergeCell ref="D23:D27"/>
    <mergeCell ref="E23:E27"/>
    <mergeCell ref="G23:G27"/>
    <mergeCell ref="B17:B22"/>
    <mergeCell ref="C17:C22"/>
    <mergeCell ref="D17:D22"/>
    <mergeCell ref="E17:E22"/>
    <mergeCell ref="G17:G22"/>
    <mergeCell ref="B5:E5"/>
    <mergeCell ref="F5:I5"/>
    <mergeCell ref="J5:P5"/>
    <mergeCell ref="B2:C2"/>
    <mergeCell ref="B3:C3"/>
    <mergeCell ref="D2:E2"/>
    <mergeCell ref="D3:E3"/>
    <mergeCell ref="C7:C11"/>
    <mergeCell ref="G7:G11"/>
    <mergeCell ref="B12:B16"/>
    <mergeCell ref="C12:C16"/>
    <mergeCell ref="D12:D16"/>
    <mergeCell ref="E12:E16"/>
    <mergeCell ref="G12:G16"/>
  </mergeCells>
  <phoneticPr fontId="2" type="noConversion"/>
  <conditionalFormatting sqref="P67:P68">
    <cfRule type="expression" dxfId="78" priority="34" stopIfTrue="1">
      <formula>#REF!="Done"</formula>
    </cfRule>
    <cfRule type="expression" dxfId="77" priority="35" stopIfTrue="1">
      <formula>#REF!="Ongoing"</formula>
    </cfRule>
    <cfRule type="expression" dxfId="76" priority="36" stopIfTrue="1">
      <formula>#REF!="Removed"</formula>
    </cfRule>
  </conditionalFormatting>
  <conditionalFormatting sqref="P22">
    <cfRule type="expression" dxfId="75" priority="37" stopIfTrue="1">
      <formula>#REF!="Done"</formula>
    </cfRule>
    <cfRule type="expression" dxfId="74" priority="38" stopIfTrue="1">
      <formula>#REF!="Ongoing"</formula>
    </cfRule>
    <cfRule type="expression" dxfId="73" priority="39" stopIfTrue="1">
      <formula>#REF!="Removed"</formula>
    </cfRule>
  </conditionalFormatting>
  <conditionalFormatting sqref="P78">
    <cfRule type="expression" dxfId="72" priority="82" stopIfTrue="1">
      <formula>$O68="Done"</formula>
    </cfRule>
    <cfRule type="expression" dxfId="71" priority="83" stopIfTrue="1">
      <formula>$O68="Ongoing"</formula>
    </cfRule>
    <cfRule type="expression" dxfId="70" priority="84" stopIfTrue="1">
      <formula>$O68="Removed"</formula>
    </cfRule>
  </conditionalFormatting>
  <conditionalFormatting sqref="B7:G7 I7 B12:J12 B50:J123 B49 D49:F49 H49:J49 B17:J17 H13:J16 F13:F16 B36:J48 H18:J22 F18:F22 K7:P22 K36:P123 B8:B11 D8:F11 H8:J11">
    <cfRule type="expression" dxfId="69" priority="40" stopIfTrue="1">
      <formula>$O7="Terminado"</formula>
    </cfRule>
    <cfRule type="expression" dxfId="68" priority="41" stopIfTrue="1">
      <formula>$O7="En Progreso"</formula>
    </cfRule>
    <cfRule type="expression" dxfId="67" priority="42" stopIfTrue="1">
      <formula>$O7="Eliminado"</formula>
    </cfRule>
  </conditionalFormatting>
  <conditionalFormatting sqref="R3">
    <cfRule type="expression" dxfId="66" priority="88" stopIfTrue="1">
      <formula>$O11="Done"</formula>
    </cfRule>
    <cfRule type="expression" dxfId="65" priority="89" stopIfTrue="1">
      <formula>$O11="In Progress"</formula>
    </cfRule>
    <cfRule type="expression" dxfId="64" priority="90" stopIfTrue="1">
      <formula>$O11="Removed"</formula>
    </cfRule>
  </conditionalFormatting>
  <conditionalFormatting sqref="R1">
    <cfRule type="expression" dxfId="63" priority="91" stopIfTrue="1">
      <formula>$O9="Done"</formula>
    </cfRule>
    <cfRule type="expression" dxfId="62" priority="92" stopIfTrue="1">
      <formula>$O9="In Progress"</formula>
    </cfRule>
    <cfRule type="expression" dxfId="61" priority="93" stopIfTrue="1">
      <formula>$O9="Removed"</formula>
    </cfRule>
  </conditionalFormatting>
  <conditionalFormatting sqref="B23:J23 H24:J27 F24:F27 K23:P27">
    <cfRule type="expression" dxfId="60" priority="7" stopIfTrue="1">
      <formula>$O23="Terminado"</formula>
    </cfRule>
    <cfRule type="expression" dxfId="59" priority="8" stopIfTrue="1">
      <formula>$O23="En Progreso"</formula>
    </cfRule>
    <cfRule type="expression" dxfId="58" priority="9" stopIfTrue="1">
      <formula>$O23="Eliminado"</formula>
    </cfRule>
  </conditionalFormatting>
  <conditionalFormatting sqref="B28:E28 G28:J28 H35:J35 I34:J34 H29:J33 K28:P35">
    <cfRule type="expression" dxfId="5" priority="4" stopIfTrue="1">
      <formula>$O28="Terminado"</formula>
    </cfRule>
    <cfRule type="expression" dxfId="4" priority="5" stopIfTrue="1">
      <formula>$O28="En Progreso"</formula>
    </cfRule>
    <cfRule type="expression" dxfId="3" priority="6" stopIfTrue="1">
      <formula>$O28="Eliminado"</formula>
    </cfRule>
  </conditionalFormatting>
  <conditionalFormatting sqref="F28:F33">
    <cfRule type="expression" dxfId="2" priority="1" stopIfTrue="1">
      <formula>$O28="Terminado"</formula>
    </cfRule>
    <cfRule type="expression" dxfId="1" priority="2" stopIfTrue="1">
      <formula>$O28="En Progreso"</formula>
    </cfRule>
    <cfRule type="expression" dxfId="0" priority="3" stopIfTrue="1">
      <formula>$O28="Eliminado"</formula>
    </cfRule>
  </conditionalFormatting>
  <dataValidations count="2">
    <dataValidation type="list" allowBlank="1" showInputMessage="1" sqref="O79:O188 O6:O77" xr:uid="{00000000-0002-0000-0000-000000000000}">
      <formula1>"Por Hacer,En Progreso,Terminado,Eliminado"</formula1>
    </dataValidation>
    <dataValidation type="list" allowBlank="1" showInputMessage="1" showErrorMessage="1" sqref="K7:K49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ignoredErrors>
    <ignoredError sqref="N49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6"/>
  <sheetViews>
    <sheetView workbookViewId="0">
      <selection activeCell="I10" sqref="I10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11.33203125" bestFit="1" customWidth="1"/>
    <col min="8" max="8" width="23.5546875" style="2" customWidth="1"/>
    <col min="9" max="9" width="109.3320312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15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7">
        <v>1</v>
      </c>
      <c r="C3" s="35">
        <v>44435</v>
      </c>
      <c r="D3" s="20">
        <v>8</v>
      </c>
      <c r="E3" s="21">
        <f>IF(AND(C3&lt;&gt;"",D3&lt;&gt;""),C3+D3-1,"")</f>
        <v>44442</v>
      </c>
      <c r="F3" s="17">
        <f>IF(B3="","",SUMIF('Backlog del Producto'!N$7:N$128,Sprints!B3,'Backlog del Producto'!L$7:L$128))</f>
        <v>43</v>
      </c>
      <c r="G3" s="18" t="s">
        <v>10</v>
      </c>
      <c r="H3" s="20" t="s">
        <v>41</v>
      </c>
      <c r="I3" s="15" t="s">
        <v>42</v>
      </c>
    </row>
    <row r="4" spans="2:10" x14ac:dyDescent="0.25">
      <c r="B4" s="17">
        <v>2</v>
      </c>
      <c r="C4" s="19">
        <f>IF(AND(C3&lt;&gt;"",D3&lt;&gt;"",D4&lt;&gt;""),C3+D3,"")</f>
        <v>44443</v>
      </c>
      <c r="D4" s="20">
        <v>7</v>
      </c>
      <c r="E4" s="21">
        <f>IF(AND(C4&lt;&gt;"",D4&lt;&gt;""),C4+D4-1,"")</f>
        <v>44449</v>
      </c>
      <c r="F4" s="17">
        <f>IF(B4="","",SUMIF('Backlog del Producto'!N$7:N$128,Sprints!B4,'Backlog del Producto'!L$7:L$128))</f>
        <v>1</v>
      </c>
      <c r="G4" s="18" t="s">
        <v>40</v>
      </c>
      <c r="H4" s="20" t="s">
        <v>45</v>
      </c>
      <c r="I4" s="15" t="s">
        <v>43</v>
      </c>
    </row>
    <row r="5" spans="2:10" x14ac:dyDescent="0.25">
      <c r="B5" s="17">
        <v>3</v>
      </c>
      <c r="C5" s="19">
        <f>IF(AND(C4&lt;&gt;"",D4&lt;&gt;"",D5&lt;&gt;""),C4+D4,"")</f>
        <v>44450</v>
      </c>
      <c r="D5" s="20">
        <v>7</v>
      </c>
      <c r="E5" s="21">
        <f>IF(AND(C5&lt;&gt;"",D5&lt;&gt;""),C5+D5-1,"")</f>
        <v>44456</v>
      </c>
      <c r="F5" s="17">
        <f>IF(B5="","",SUMIF('Backlog del Producto'!N$7:N$128,Sprints!B5,'Backlog del Producto'!L$7:L$128))</f>
        <v>0</v>
      </c>
      <c r="G5" s="18" t="s">
        <v>40</v>
      </c>
      <c r="H5" s="20" t="s">
        <v>46</v>
      </c>
      <c r="I5" s="15" t="s">
        <v>44</v>
      </c>
    </row>
    <row r="6" spans="2:10" x14ac:dyDescent="0.25">
      <c r="B6" s="18"/>
      <c r="C6" s="18"/>
      <c r="D6" s="14"/>
      <c r="E6" s="22" t="s">
        <v>13</v>
      </c>
      <c r="F6" s="17">
        <f>SUMIF('Backlog del Producto'!N$8:N$128,"",'Backlog del Producto'!L$8:L$128)-SUMIF('Backlog del Producto'!O$8:O$128,"Eliminado",'Backlog del Producto'!L$8:L$128)</f>
        <v>0</v>
      </c>
      <c r="G6" s="18"/>
      <c r="H6" s="23"/>
      <c r="I6" s="16"/>
    </row>
  </sheetData>
  <phoneticPr fontId="2" type="noConversion"/>
  <conditionalFormatting sqref="F6">
    <cfRule type="expression" dxfId="57" priority="1" stopIfTrue="1">
      <formula>$G6="Planned"</formula>
    </cfRule>
    <cfRule type="expression" dxfId="56" priority="2" stopIfTrue="1">
      <formula>$G6="Ongoing"</formula>
    </cfRule>
  </conditionalFormatting>
  <conditionalFormatting sqref="G3:G5">
    <cfRule type="expression" dxfId="55" priority="3" stopIfTrue="1">
      <formula>$G3="Planned"</formula>
    </cfRule>
    <cfRule type="expression" dxfId="54" priority="4" stopIfTrue="1">
      <formula>$G3="Ongoing"</formula>
    </cfRule>
    <cfRule type="cellIs" dxfId="53" priority="5" stopIfTrue="1" operator="equal">
      <formula>"Unplanned"</formula>
    </cfRule>
  </conditionalFormatting>
  <conditionalFormatting sqref="H3:I5 B3:F5">
    <cfRule type="expression" dxfId="52" priority="6" stopIfTrue="1">
      <formula>OR($G3="Planned",$G3="Unplanned")</formula>
    </cfRule>
    <cfRule type="expression" dxfId="51" priority="7" stopIfTrue="1">
      <formula>$G3="Ongoing"</formula>
    </cfRule>
  </conditionalFormatting>
  <dataValidations count="1">
    <dataValidation type="list" allowBlank="1" showInputMessage="1" showErrorMessage="1" sqref="G3:G5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4E92392C068143A136BE2D4FAFD9C4" ma:contentTypeVersion="8" ma:contentTypeDescription="Crear nuevo documento." ma:contentTypeScope="" ma:versionID="145b34e433f115e276436ae2b1178e3f">
  <xsd:schema xmlns:xsd="http://www.w3.org/2001/XMLSchema" xmlns:xs="http://www.w3.org/2001/XMLSchema" xmlns:p="http://schemas.microsoft.com/office/2006/metadata/properties" xmlns:ns2="b7727329-0e4a-4737-bfc5-7b147f5c92cd" targetNamespace="http://schemas.microsoft.com/office/2006/metadata/properties" ma:root="true" ma:fieldsID="3dbcb8d1acaeb84552b6d49a0fff6c8a" ns2:_="">
    <xsd:import namespace="b7727329-0e4a-4737-bfc5-7b147f5c9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27329-0e4a-4737-bfc5-7b147f5c92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purl.org/dc/dcmitype/"/>
    <ds:schemaRef ds:uri="01eb4bd6-a8ff-4439-b7eb-fe0a650fbd8a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64244B5-135A-474B-B882-E2EC6A41D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727329-0e4a-4737-bfc5-7b147f5c9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Jorge Luis Pérez Canto</dc:creator>
  <dc:description>Template versio 1.0 Approval</dc:description>
  <cp:lastModifiedBy>Litos</cp:lastModifiedBy>
  <cp:revision>1</cp:revision>
  <cp:lastPrinted>2006-09-01T14:59:00Z</cp:lastPrinted>
  <dcterms:created xsi:type="dcterms:W3CDTF">1998-06-05T11:20:44Z</dcterms:created>
  <dcterms:modified xsi:type="dcterms:W3CDTF">2021-09-01T01:19:22Z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0x010100C44E92392C068143A136BE2D4FAFD9C4</vt:lpwstr>
  </property>
  <property fmtid="{D5CDD505-2E9C-101B-9397-08002B2CF9AE}" pid="7" name="WorkbookGuid">
    <vt:lpwstr>5e67b084-0cfa-4141-865b-ae3d28724eaf</vt:lpwstr>
  </property>
</Properties>
</file>