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580" windowHeight="153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4" i="1"/>
  <c r="E15"/>
  <c r="E16"/>
  <c r="E20"/>
  <c r="E22"/>
  <c r="E5"/>
  <c r="E6"/>
  <c r="E7"/>
  <c r="E8"/>
  <c r="E9"/>
  <c r="E26"/>
  <c r="E27"/>
  <c r="E28"/>
  <c r="E35"/>
  <c r="E32"/>
  <c r="E33"/>
  <c r="E34"/>
  <c r="E36"/>
  <c r="E21"/>
</calcChain>
</file>

<file path=xl/sharedStrings.xml><?xml version="1.0" encoding="utf-8"?>
<sst xmlns="http://schemas.openxmlformats.org/spreadsheetml/2006/main" count="84" uniqueCount="52">
  <si>
    <t>Base Station</t>
    <phoneticPr fontId="2" type="noConversion"/>
  </si>
  <si>
    <t>Small LCD Display</t>
    <phoneticPr fontId="2" type="noConversion"/>
  </si>
  <si>
    <t>May not be included in project scope</t>
    <phoneticPr fontId="2" type="noConversion"/>
  </si>
  <si>
    <t>Grand Total</t>
    <phoneticPr fontId="2" type="noConversion"/>
  </si>
  <si>
    <t>Total</t>
    <phoneticPr fontId="2" type="noConversion"/>
  </si>
  <si>
    <t>Budget Notes:</t>
    <phoneticPr fontId="2" type="noConversion"/>
  </si>
  <si>
    <t>Calvin may own some dev boards that will be suitable for these purposes, we are not yet sure if that is true.</t>
  </si>
  <si>
    <t>Budget is based on and incomplete "working" design that is in no way finalized.</t>
    <phoneticPr fontId="2" type="noConversion"/>
  </si>
  <si>
    <t>Discrete components is a contingency fund to cover costs not assumed by this sheet.</t>
    <phoneticPr fontId="2" type="noConversion"/>
  </si>
  <si>
    <t>Team 01: "Smart Meter" -- Senior Design 2010-2011</t>
    <phoneticPr fontId="2" type="noConversion"/>
  </si>
  <si>
    <t>Fabrication Costs</t>
    <phoneticPr fontId="2" type="noConversion"/>
  </si>
  <si>
    <t>10-19" sq board</t>
    <phoneticPr fontId="2" type="noConversion"/>
  </si>
  <si>
    <t>PCBExpress</t>
    <phoneticPr fontId="2" type="noConversion"/>
  </si>
  <si>
    <t>It is currently not known exactly what our board will require</t>
    <phoneticPr fontId="2" type="noConversion"/>
  </si>
  <si>
    <t>Circuit Breaker</t>
    <phoneticPr fontId="2" type="noConversion"/>
  </si>
  <si>
    <t>Home Depot</t>
    <phoneticPr fontId="2" type="noConversion"/>
  </si>
  <si>
    <t>Likely to be on the low end of this one.</t>
    <phoneticPr fontId="2" type="noConversion"/>
  </si>
  <si>
    <t>Part</t>
    <phoneticPr fontId="2" type="noConversion"/>
  </si>
  <si>
    <t>Cost Low</t>
    <phoneticPr fontId="2" type="noConversion"/>
  </si>
  <si>
    <t>Cost High</t>
    <phoneticPr fontId="2" type="noConversion"/>
  </si>
  <si>
    <t>Average</t>
    <phoneticPr fontId="2" type="noConversion"/>
  </si>
  <si>
    <t>Source</t>
    <phoneticPr fontId="2" type="noConversion"/>
  </si>
  <si>
    <t>Notes:</t>
    <phoneticPr fontId="2" type="noConversion"/>
  </si>
  <si>
    <t>Digital Breakers</t>
    <phoneticPr fontId="2" type="noConversion"/>
  </si>
  <si>
    <t>Solenoid Actuator</t>
    <phoneticPr fontId="2" type="noConversion"/>
  </si>
  <si>
    <t>Mouser</t>
    <phoneticPr fontId="2" type="noConversion"/>
  </si>
  <si>
    <t>This is a big unknown as to what exactly we need</t>
    <phoneticPr fontId="2" type="noConversion"/>
  </si>
  <si>
    <t>Discrete Components</t>
    <phoneticPr fontId="2" type="noConversion"/>
  </si>
  <si>
    <t>Estimate for discretes used on this section of design</t>
    <phoneticPr fontId="2" type="noConversion"/>
  </si>
  <si>
    <t>ADE7763ARSZ</t>
  </si>
  <si>
    <t>Digikey</t>
    <phoneticPr fontId="2" type="noConversion"/>
  </si>
  <si>
    <t>IC Power meter, requires extra components around it</t>
    <phoneticPr fontId="2" type="noConversion"/>
  </si>
  <si>
    <t>Total</t>
    <phoneticPr fontId="2" type="noConversion"/>
  </si>
  <si>
    <t>Total</t>
    <phoneticPr fontId="2" type="noConversion"/>
  </si>
  <si>
    <t>Panel Meter</t>
    <phoneticPr fontId="2" type="noConversion"/>
  </si>
  <si>
    <t>Standard Electric Meter</t>
    <phoneticPr fontId="2" type="noConversion"/>
  </si>
  <si>
    <t>??</t>
    <phoneticPr fontId="2" type="noConversion"/>
  </si>
  <si>
    <t>Cannot find for purchase, must be acquired from power company</t>
    <phoneticPr fontId="2" type="noConversion"/>
  </si>
  <si>
    <t>Processor Dev Board</t>
    <phoneticPr fontId="2" type="noConversion"/>
  </si>
  <si>
    <t>Various</t>
    <phoneticPr fontId="2" type="noConversion"/>
  </si>
  <si>
    <t>FPGA Dev Board</t>
    <phoneticPr fontId="2" type="noConversion"/>
  </si>
  <si>
    <t>Discrete Components</t>
    <phoneticPr fontId="2" type="noConversion"/>
  </si>
  <si>
    <t>Development Costs</t>
  </si>
  <si>
    <t>Total</t>
  </si>
  <si>
    <t>Total w/o Dev</t>
  </si>
  <si>
    <t>Estimate for discretes used on this section of design</t>
  </si>
  <si>
    <t>Mouser</t>
  </si>
  <si>
    <t>Discrete Components</t>
  </si>
  <si>
    <t>Will likely need to purchase processor/FPGA chips</t>
  </si>
  <si>
    <t>??</t>
  </si>
  <si>
    <t>20x4 LCD Display</t>
  </si>
  <si>
    <t>It is currently not know which of these we will need, it may be one, the other or both.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</si>
</sst>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0"/>
      <name val="Verdana"/>
    </font>
    <font>
      <b/>
      <sz val="10"/>
      <name val="Verdana"/>
    </font>
    <font>
      <sz val="8"/>
      <name val="Verdana"/>
    </font>
    <font>
      <b/>
      <sz val="14"/>
      <name val="Verdana"/>
    </font>
    <font>
      <sz val="9"/>
      <name val="Verdana"/>
    </font>
    <font>
      <b/>
      <sz val="14"/>
      <name val="Verdana"/>
    </font>
    <font>
      <sz val="10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4" fontId="1" fillId="0" borderId="8" xfId="0" applyNumberFormat="1" applyFont="1" applyBorder="1"/>
    <xf numFmtId="164" fontId="0" fillId="0" borderId="9" xfId="0" applyNumberFormat="1" applyBorder="1"/>
    <xf numFmtId="164" fontId="1" fillId="0" borderId="9" xfId="0" applyNumberFormat="1" applyFont="1" applyBorder="1"/>
    <xf numFmtId="164" fontId="0" fillId="0" borderId="2" xfId="0" applyNumberFormat="1" applyBorder="1"/>
    <xf numFmtId="0" fontId="0" fillId="0" borderId="3" xfId="0" applyBorder="1"/>
    <xf numFmtId="164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1" fillId="0" borderId="0" xfId="0" applyFont="1" applyBorder="1"/>
    <xf numFmtId="164" fontId="1" fillId="0" borderId="0" xfId="0" applyNumberFormat="1" applyFont="1" applyBorder="1"/>
    <xf numFmtId="0" fontId="1" fillId="0" borderId="5" xfId="0" applyFont="1" applyBorder="1"/>
    <xf numFmtId="0" fontId="0" fillId="0" borderId="0" xfId="0" applyBorder="1"/>
    <xf numFmtId="0" fontId="4" fillId="0" borderId="0" xfId="0" applyFon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10" xfId="0" applyBorder="1"/>
    <xf numFmtId="0" fontId="0" fillId="0" borderId="5" xfId="0" applyBorder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/>
    <xf numFmtId="0" fontId="0" fillId="0" borderId="7" xfId="0" applyFill="1" applyBorder="1"/>
    <xf numFmtId="0" fontId="0" fillId="0" borderId="10" xfId="0" applyBorder="1" applyAlignment="1">
      <alignment wrapText="1"/>
    </xf>
    <xf numFmtId="0" fontId="0" fillId="0" borderId="0" xfId="0" applyFill="1" applyBorder="1"/>
    <xf numFmtId="164" fontId="6" fillId="0" borderId="0" xfId="0" applyNumberFormat="1" applyFont="1" applyBorder="1"/>
    <xf numFmtId="164" fontId="1" fillId="0" borderId="6" xfId="0" applyNumberFormat="1" applyFont="1" applyBorder="1"/>
    <xf numFmtId="164" fontId="1" fillId="0" borderId="10" xfId="0" applyNumberFormat="1" applyFont="1" applyBorder="1"/>
    <xf numFmtId="0" fontId="0" fillId="0" borderId="3" xfId="0" applyBorder="1" applyAlignment="1">
      <alignment wrapText="1"/>
    </xf>
    <xf numFmtId="164" fontId="7" fillId="0" borderId="8" xfId="0" applyNumberFormat="1" applyFont="1" applyBorder="1"/>
    <xf numFmtId="0" fontId="6" fillId="0" borderId="5" xfId="0" applyFont="1" applyBorder="1"/>
    <xf numFmtId="0" fontId="0" fillId="0" borderId="0" xfId="0" applyFont="1" applyFill="1" applyBorder="1"/>
    <xf numFmtId="0" fontId="6" fillId="0" borderId="5" xfId="0" applyFont="1" applyBorder="1" applyAlignment="1">
      <alignment wrapText="1"/>
    </xf>
    <xf numFmtId="0" fontId="6" fillId="0" borderId="0" xfId="0" applyFont="1" applyBorder="1"/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3" fillId="0" borderId="1" xfId="0" applyFont="1" applyBorder="1" applyAlignment="1"/>
    <xf numFmtId="0" fontId="3" fillId="0" borderId="3" xfId="0" applyFont="1" applyBorder="1" applyAlignment="1"/>
    <xf numFmtId="0" fontId="3" fillId="0" borderId="6" xfId="0" applyFont="1" applyBorder="1" applyAlignment="1"/>
    <xf numFmtId="0" fontId="3" fillId="0" borderId="10" xfId="0" applyFont="1" applyBorder="1" applyAlignment="1"/>
    <xf numFmtId="0" fontId="6" fillId="0" borderId="5" xfId="0" applyFont="1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3"/>
  <sheetViews>
    <sheetView tabSelected="1" workbookViewId="0">
      <selection activeCell="J28" sqref="J28"/>
    </sheetView>
  </sheetViews>
  <sheetFormatPr baseColWidth="10" defaultColWidth="11" defaultRowHeight="13"/>
  <cols>
    <col min="2" max="2" width="20.42578125" customWidth="1"/>
    <col min="3" max="3" width="11" style="1"/>
    <col min="4" max="4" width="14" style="1" bestFit="1" customWidth="1"/>
    <col min="5" max="6" width="11" style="1"/>
    <col min="7" max="7" width="45" customWidth="1"/>
  </cols>
  <sheetData>
    <row r="1" spans="1:7">
      <c r="A1" t="s">
        <v>9</v>
      </c>
    </row>
    <row r="2" spans="1:7">
      <c r="A2" s="38" t="s">
        <v>23</v>
      </c>
      <c r="B2" s="39"/>
      <c r="C2" s="5"/>
      <c r="D2" s="5"/>
      <c r="E2" s="5"/>
      <c r="F2" s="5"/>
      <c r="G2" s="6"/>
    </row>
    <row r="3" spans="1:7">
      <c r="A3" s="40"/>
      <c r="B3" s="41"/>
      <c r="C3" s="7"/>
      <c r="D3" s="7"/>
      <c r="E3" s="7"/>
      <c r="F3" s="7"/>
      <c r="G3" s="8"/>
    </row>
    <row r="4" spans="1:7">
      <c r="A4" s="9"/>
      <c r="B4" s="10" t="s">
        <v>17</v>
      </c>
      <c r="C4" s="11" t="s">
        <v>18</v>
      </c>
      <c r="D4" s="11" t="s">
        <v>19</v>
      </c>
      <c r="E4" s="11" t="s">
        <v>20</v>
      </c>
      <c r="F4" s="11" t="s">
        <v>21</v>
      </c>
      <c r="G4" s="12" t="s">
        <v>22</v>
      </c>
    </row>
    <row r="5" spans="1:7">
      <c r="A5" s="9"/>
      <c r="B5" s="13" t="s">
        <v>14</v>
      </c>
      <c r="C5" s="7">
        <v>3.45</v>
      </c>
      <c r="D5" s="7">
        <v>7.77</v>
      </c>
      <c r="E5" s="7">
        <f>SUM(C5:D5)/2</f>
        <v>5.6099999999999994</v>
      </c>
      <c r="F5" s="7" t="s">
        <v>15</v>
      </c>
      <c r="G5" s="8" t="s">
        <v>16</v>
      </c>
    </row>
    <row r="6" spans="1:7">
      <c r="A6" s="9"/>
      <c r="B6" s="13" t="s">
        <v>24</v>
      </c>
      <c r="C6" s="7">
        <v>18</v>
      </c>
      <c r="D6" s="7">
        <v>45</v>
      </c>
      <c r="E6" s="7">
        <f>SUM(C6:D6)/2</f>
        <v>31.5</v>
      </c>
      <c r="F6" s="7" t="s">
        <v>25</v>
      </c>
      <c r="G6" s="8" t="s">
        <v>26</v>
      </c>
    </row>
    <row r="7" spans="1:7">
      <c r="A7" s="9"/>
      <c r="B7" s="13" t="s">
        <v>27</v>
      </c>
      <c r="C7" s="7">
        <v>20</v>
      </c>
      <c r="D7" s="7">
        <v>150</v>
      </c>
      <c r="E7" s="7">
        <f>SUM(C7:D7)/2</f>
        <v>85</v>
      </c>
      <c r="F7" s="7" t="s">
        <v>25</v>
      </c>
      <c r="G7" s="8" t="s">
        <v>28</v>
      </c>
    </row>
    <row r="8" spans="1:7">
      <c r="A8" s="9"/>
      <c r="B8" s="14" t="s">
        <v>29</v>
      </c>
      <c r="C8" s="7">
        <v>4.3600000000000003</v>
      </c>
      <c r="D8" s="7">
        <v>5.46</v>
      </c>
      <c r="E8" s="7">
        <f>SUM(C8:D8)/2</f>
        <v>4.91</v>
      </c>
      <c r="F8" s="7" t="s">
        <v>30</v>
      </c>
      <c r="G8" s="8" t="s">
        <v>31</v>
      </c>
    </row>
    <row r="9" spans="1:7">
      <c r="A9" s="9"/>
      <c r="B9" s="13"/>
      <c r="C9" s="7"/>
      <c r="D9" s="2" t="s">
        <v>33</v>
      </c>
      <c r="E9" s="3">
        <f>SUM(E5:E8)</f>
        <v>127.02</v>
      </c>
      <c r="F9" s="7"/>
      <c r="G9" s="8"/>
    </row>
    <row r="10" spans="1:7">
      <c r="A10" s="38" t="s">
        <v>34</v>
      </c>
      <c r="B10" s="39"/>
      <c r="C10" s="5"/>
      <c r="D10" s="5"/>
      <c r="E10" s="5"/>
      <c r="F10" s="5"/>
      <c r="G10" s="6"/>
    </row>
    <row r="11" spans="1:7">
      <c r="A11" s="40"/>
      <c r="B11" s="41"/>
      <c r="C11" s="7"/>
      <c r="D11" s="7"/>
      <c r="E11" s="7"/>
      <c r="F11" s="7"/>
      <c r="G11" s="8"/>
    </row>
    <row r="12" spans="1:7">
      <c r="A12" s="9"/>
      <c r="B12" s="10" t="s">
        <v>17</v>
      </c>
      <c r="C12" s="11" t="s">
        <v>18</v>
      </c>
      <c r="D12" s="11" t="s">
        <v>19</v>
      </c>
      <c r="E12" s="11" t="s">
        <v>20</v>
      </c>
      <c r="F12" s="11" t="s">
        <v>21</v>
      </c>
      <c r="G12" s="12" t="s">
        <v>22</v>
      </c>
    </row>
    <row r="13" spans="1:7" ht="26">
      <c r="A13" s="9"/>
      <c r="B13" s="13" t="s">
        <v>35</v>
      </c>
      <c r="C13" s="7" t="s">
        <v>36</v>
      </c>
      <c r="D13" s="7" t="s">
        <v>36</v>
      </c>
      <c r="E13" s="25" t="s">
        <v>49</v>
      </c>
      <c r="F13" s="25" t="s">
        <v>49</v>
      </c>
      <c r="G13" s="19" t="s">
        <v>37</v>
      </c>
    </row>
    <row r="14" spans="1:7">
      <c r="A14" s="9"/>
      <c r="B14" s="33" t="s">
        <v>50</v>
      </c>
      <c r="C14" s="7">
        <v>16</v>
      </c>
      <c r="D14" s="7">
        <v>135</v>
      </c>
      <c r="E14" s="25">
        <f>SUM(C14:D14)/2</f>
        <v>75.5</v>
      </c>
      <c r="F14" s="25" t="s">
        <v>46</v>
      </c>
      <c r="G14" s="19"/>
    </row>
    <row r="15" spans="1:7">
      <c r="A15" s="9"/>
      <c r="B15" s="13" t="s">
        <v>41</v>
      </c>
      <c r="C15" s="7">
        <v>20</v>
      </c>
      <c r="D15" s="7">
        <v>150</v>
      </c>
      <c r="E15" s="7">
        <f>SUM(C15:D15)/2</f>
        <v>85</v>
      </c>
      <c r="F15" s="7"/>
      <c r="G15" s="30" t="s">
        <v>45</v>
      </c>
    </row>
    <row r="16" spans="1:7">
      <c r="A16" s="15"/>
      <c r="B16" s="16"/>
      <c r="C16" s="17"/>
      <c r="D16" s="2" t="s">
        <v>32</v>
      </c>
      <c r="E16" s="3">
        <f>SUM(E13:E15)</f>
        <v>160.5</v>
      </c>
      <c r="G16" s="18"/>
    </row>
    <row r="17" spans="1:7">
      <c r="A17" s="38" t="s">
        <v>0</v>
      </c>
      <c r="B17" s="39"/>
      <c r="C17" s="5"/>
      <c r="D17" s="5"/>
      <c r="E17" s="5"/>
      <c r="F17" s="5"/>
      <c r="G17" s="6"/>
    </row>
    <row r="18" spans="1:7">
      <c r="A18" s="40"/>
      <c r="B18" s="41"/>
      <c r="C18" s="7"/>
      <c r="D18" s="7"/>
      <c r="E18" s="7"/>
      <c r="F18" s="7"/>
      <c r="G18" s="8"/>
    </row>
    <row r="19" spans="1:7">
      <c r="A19" s="9"/>
      <c r="B19" s="10" t="s">
        <v>17</v>
      </c>
      <c r="C19" s="11" t="s">
        <v>18</v>
      </c>
      <c r="D19" s="11" t="s">
        <v>19</v>
      </c>
      <c r="E19" s="11" t="s">
        <v>20</v>
      </c>
      <c r="F19" s="11" t="s">
        <v>21</v>
      </c>
      <c r="G19" s="12" t="s">
        <v>22</v>
      </c>
    </row>
    <row r="20" spans="1:7">
      <c r="A20" s="9"/>
      <c r="B20" s="13" t="s">
        <v>1</v>
      </c>
      <c r="C20" s="7">
        <v>50</v>
      </c>
      <c r="D20" s="7">
        <v>300</v>
      </c>
      <c r="E20" s="7">
        <f>SUM(C20:D20)/2</f>
        <v>175</v>
      </c>
      <c r="F20" s="25" t="s">
        <v>46</v>
      </c>
      <c r="G20" s="8" t="s">
        <v>2</v>
      </c>
    </row>
    <row r="21" spans="1:7">
      <c r="A21" s="9"/>
      <c r="B21" s="13" t="s">
        <v>41</v>
      </c>
      <c r="C21" s="7">
        <v>20</v>
      </c>
      <c r="D21" s="7">
        <v>150</v>
      </c>
      <c r="E21" s="7">
        <f>SUM(C21:D21)/2</f>
        <v>85</v>
      </c>
      <c r="F21" s="7"/>
      <c r="G21" s="30" t="s">
        <v>45</v>
      </c>
    </row>
    <row r="22" spans="1:7">
      <c r="A22" s="15"/>
      <c r="B22" s="16"/>
      <c r="C22" s="17"/>
      <c r="D22" s="2" t="s">
        <v>4</v>
      </c>
      <c r="E22" s="3">
        <f>SUM(E20:E20)</f>
        <v>175</v>
      </c>
      <c r="G22" s="18"/>
    </row>
    <row r="23" spans="1:7">
      <c r="A23" s="38" t="s">
        <v>10</v>
      </c>
      <c r="B23" s="39"/>
      <c r="C23" s="5"/>
      <c r="D23" s="5"/>
      <c r="E23" s="5"/>
      <c r="F23" s="5"/>
      <c r="G23" s="6"/>
    </row>
    <row r="24" spans="1:7">
      <c r="A24" s="40"/>
      <c r="B24" s="41"/>
      <c r="C24" s="7"/>
      <c r="D24" s="7"/>
      <c r="E24" s="7"/>
      <c r="F24" s="7"/>
      <c r="G24" s="8"/>
    </row>
    <row r="25" spans="1:7">
      <c r="A25" s="9"/>
      <c r="B25" s="10" t="s">
        <v>17</v>
      </c>
      <c r="C25" s="11" t="s">
        <v>18</v>
      </c>
      <c r="D25" s="11" t="s">
        <v>19</v>
      </c>
      <c r="E25" s="11" t="s">
        <v>20</v>
      </c>
      <c r="F25" s="11" t="s">
        <v>21</v>
      </c>
      <c r="G25" s="12" t="s">
        <v>22</v>
      </c>
    </row>
    <row r="26" spans="1:7">
      <c r="A26" s="9"/>
      <c r="B26" s="24" t="s">
        <v>11</v>
      </c>
      <c r="C26" s="7">
        <v>143</v>
      </c>
      <c r="D26" s="7">
        <v>581</v>
      </c>
      <c r="E26" s="7">
        <f>SUM(C26:D26)/2</f>
        <v>362</v>
      </c>
      <c r="F26" s="7" t="s">
        <v>12</v>
      </c>
      <c r="G26" s="19" t="s">
        <v>13</v>
      </c>
    </row>
    <row r="27" spans="1:7">
      <c r="A27" s="9"/>
      <c r="B27" s="31" t="s">
        <v>47</v>
      </c>
      <c r="C27" s="7">
        <v>100</v>
      </c>
      <c r="D27" s="7">
        <v>200</v>
      </c>
      <c r="E27" s="7">
        <f>SUM(C27:D27)/2</f>
        <v>150</v>
      </c>
      <c r="F27" s="7"/>
      <c r="G27" s="32" t="s">
        <v>48</v>
      </c>
    </row>
    <row r="28" spans="1:7">
      <c r="A28" s="15"/>
      <c r="B28" s="22"/>
      <c r="C28" s="17"/>
      <c r="D28" s="29" t="s">
        <v>43</v>
      </c>
      <c r="E28" s="3">
        <f>SUM(E26:E27)</f>
        <v>512</v>
      </c>
      <c r="F28" s="17"/>
      <c r="G28" s="23"/>
    </row>
    <row r="29" spans="1:7">
      <c r="A29" s="34" t="s">
        <v>42</v>
      </c>
      <c r="B29" s="35"/>
      <c r="C29" s="5"/>
      <c r="D29" s="5"/>
      <c r="E29" s="5"/>
      <c r="F29" s="5"/>
      <c r="G29" s="28"/>
    </row>
    <row r="30" spans="1:7">
      <c r="A30" s="36"/>
      <c r="B30" s="37"/>
      <c r="C30" s="7"/>
      <c r="D30" s="7"/>
      <c r="E30" s="7"/>
      <c r="F30" s="7"/>
      <c r="G30" s="19"/>
    </row>
    <row r="31" spans="1:7">
      <c r="A31" s="9"/>
      <c r="B31" s="10" t="s">
        <v>17</v>
      </c>
      <c r="C31" s="11" t="s">
        <v>18</v>
      </c>
      <c r="D31" s="11" t="s">
        <v>19</v>
      </c>
      <c r="E31" s="11" t="s">
        <v>20</v>
      </c>
      <c r="F31" s="11" t="s">
        <v>21</v>
      </c>
      <c r="G31" s="12" t="s">
        <v>22</v>
      </c>
    </row>
    <row r="32" spans="1:7">
      <c r="A32" s="9"/>
      <c r="B32" s="13" t="s">
        <v>38</v>
      </c>
      <c r="C32" s="7">
        <v>100</v>
      </c>
      <c r="D32" s="7">
        <v>2000</v>
      </c>
      <c r="E32" s="7">
        <f>SUM(C32:D32)/2</f>
        <v>1050</v>
      </c>
      <c r="F32" s="7" t="s">
        <v>39</v>
      </c>
      <c r="G32" s="42" t="s">
        <v>51</v>
      </c>
    </row>
    <row r="33" spans="1:7">
      <c r="A33" s="9"/>
      <c r="B33" s="13" t="s">
        <v>40</v>
      </c>
      <c r="C33" s="7">
        <v>400</v>
      </c>
      <c r="D33" s="7">
        <v>5000</v>
      </c>
      <c r="E33" s="7">
        <f>SUM(C33:D33)/2</f>
        <v>2700</v>
      </c>
      <c r="F33" s="7" t="s">
        <v>39</v>
      </c>
      <c r="G33" s="43"/>
    </row>
    <row r="34" spans="1:7">
      <c r="A34" s="15"/>
      <c r="B34" s="16"/>
      <c r="C34" s="17"/>
      <c r="D34" s="29" t="s">
        <v>43</v>
      </c>
      <c r="E34" s="3">
        <f>SUM(E32:E33)</f>
        <v>3750</v>
      </c>
      <c r="F34" s="17"/>
      <c r="G34" s="23"/>
    </row>
    <row r="35" spans="1:7">
      <c r="D35" s="29" t="s">
        <v>44</v>
      </c>
      <c r="E35" s="4">
        <f>SUM(E22,E16,E9,E28)</f>
        <v>974.52</v>
      </c>
      <c r="F35" s="20"/>
    </row>
    <row r="36" spans="1:7">
      <c r="D36" s="26" t="s">
        <v>3</v>
      </c>
      <c r="E36" s="27">
        <f>SUM(E22,E16,E9,E28,E34)</f>
        <v>4724.5200000000004</v>
      </c>
    </row>
    <row r="37" spans="1:7">
      <c r="C37" t="s">
        <v>5</v>
      </c>
      <c r="D37" s="20"/>
      <c r="E37" s="20"/>
      <c r="F37" s="20"/>
    </row>
    <row r="38" spans="1:7">
      <c r="C38" s="21" t="s">
        <v>6</v>
      </c>
      <c r="D38" s="20"/>
      <c r="E38" s="20"/>
      <c r="F38" s="20"/>
    </row>
    <row r="39" spans="1:7">
      <c r="C39" s="21" t="s">
        <v>7</v>
      </c>
      <c r="D39" s="20"/>
    </row>
    <row r="40" spans="1:7">
      <c r="C40" s="21" t="s">
        <v>8</v>
      </c>
      <c r="D40" s="20"/>
      <c r="E40" s="20"/>
      <c r="F40" s="20"/>
    </row>
    <row r="41" spans="1:7">
      <c r="D41" s="20"/>
      <c r="E41" s="20"/>
      <c r="F41" s="20"/>
    </row>
    <row r="42" spans="1:7">
      <c r="D42" s="20"/>
      <c r="E42" s="20"/>
      <c r="F42" s="20"/>
    </row>
    <row r="43" spans="1:7">
      <c r="D43" s="20"/>
      <c r="E43" s="20"/>
      <c r="F43" s="20"/>
    </row>
  </sheetData>
  <mergeCells count="6">
    <mergeCell ref="G32:G33"/>
    <mergeCell ref="A29:B30"/>
    <mergeCell ref="A23:B24"/>
    <mergeCell ref="A2:B3"/>
    <mergeCell ref="A10:B11"/>
    <mergeCell ref="A17:B18"/>
  </mergeCells>
  <phoneticPr fontId="2" type="noConversion"/>
  <pageMargins left="0.75" right="0.75" top="1" bottom="1" header="0.5" footer="0.5"/>
  <rowBreaks count="1" manualBreakCount="1">
    <brk id="44" max="16383" man="1" pt="1"/>
  </rowBreaks>
  <colBreaks count="1" manualBreakCount="1">
    <brk id="7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 Wiersma</dc:creator>
  <cp:lastModifiedBy>Kendrick Wiersma</cp:lastModifiedBy>
  <dcterms:created xsi:type="dcterms:W3CDTF">2010-10-01T03:39:27Z</dcterms:created>
  <dcterms:modified xsi:type="dcterms:W3CDTF">2010-10-01T19:49:50Z</dcterms:modified>
</cp:coreProperties>
</file>